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3"/>
  </bookViews>
  <sheets>
    <sheet name="отчет за 1 квартал" sheetId="1" r:id="rId1"/>
    <sheet name="отчет за 2 квартал" sheetId="2" r:id="rId2"/>
    <sheet name="отчет за 9 мес 2013" sheetId="3" r:id="rId3"/>
    <sheet name="отчет за 12 мес 2013 " sheetId="4" r:id="rId4"/>
    <sheet name="отчет за 1 полугодие" sheetId="5" state="hidden" r:id="rId5"/>
    <sheet name="отчет за 9 месяцев" sheetId="6" state="hidden" r:id="rId6"/>
    <sheet name="отчет за 2012 год" sheetId="7" state="hidden" r:id="rId7"/>
    <sheet name="отчет за 112012 год" sheetId="8" state="hidden" r:id="rId8"/>
  </sheets>
  <definedNames/>
  <calcPr fullCalcOnLoad="1"/>
</workbook>
</file>

<file path=xl/sharedStrings.xml><?xml version="1.0" encoding="utf-8"?>
<sst xmlns="http://schemas.openxmlformats.org/spreadsheetml/2006/main" count="754" uniqueCount="173">
  <si>
    <t>Наименование показателя</t>
  </si>
  <si>
    <t>единица измерения</t>
  </si>
  <si>
    <t>Фактическое исполнение за 1 квартал</t>
  </si>
  <si>
    <t>отклонение</t>
  </si>
  <si>
    <t>причина отклонения</t>
  </si>
  <si>
    <t>МУНИЦИПАЛЬНОЕ АВТОНОМНОЕ УЧРЕЖДЕНИЕ "КУЛЬТУРА"</t>
  </si>
  <si>
    <t xml:space="preserve">ОТЧЕТ ОБ ИСПОЛНЕНИИ МУНИЦИПАЛЬНОГО ЗАДАНИЯ </t>
  </si>
  <si>
    <t>Наименование работ (услуг)</t>
  </si>
  <si>
    <t>Услуга по организации библиотечного обслуживания населения</t>
  </si>
  <si>
    <t>1. Выдача книг и других документов из библиотечного фонда</t>
  </si>
  <si>
    <t>2. Учет пользователей библиотек</t>
  </si>
  <si>
    <t>3. Учет посещений пользователями муниципальных библиотек</t>
  </si>
  <si>
    <t>4. Проведение мероприятий (просветительских, методических, информационных)</t>
  </si>
  <si>
    <t>кол-во тысяч экземпляров</t>
  </si>
  <si>
    <t>количество пользователей тысяч человек</t>
  </si>
  <si>
    <t>количество посещений тысяч человек</t>
  </si>
  <si>
    <t>количество мероприятий</t>
  </si>
  <si>
    <t>"УТВЕРЖДАЮ"  _________________________</t>
  </si>
  <si>
    <t>Т.Г. Куимова</t>
  </si>
  <si>
    <t xml:space="preserve">Услуга по проведению культурно-досуговых мероприятий </t>
  </si>
  <si>
    <t>1. Посещения на культурно-досуговых мероприятиях</t>
  </si>
  <si>
    <t>2. Проведение общегородских культурно-досуговых мероприятий</t>
  </si>
  <si>
    <t>3. Проведение концертов художественной самодеятельности</t>
  </si>
  <si>
    <t>количество концертов</t>
  </si>
  <si>
    <t>4. Организация услуг по выездному культурному обслуживанию</t>
  </si>
  <si>
    <t>количество выездов</t>
  </si>
  <si>
    <t>5. Организация и проведение мероприятий на летних площадках</t>
  </si>
  <si>
    <t>6. Посетители на летних площадках</t>
  </si>
  <si>
    <t>количество постетителей</t>
  </si>
  <si>
    <t>Услуга по организации работы творческих коллективов</t>
  </si>
  <si>
    <t>1. Творческие коллективы</t>
  </si>
  <si>
    <t>2. Участники коллективов</t>
  </si>
  <si>
    <t>колличество коллективов</t>
  </si>
  <si>
    <t>колличество участников</t>
  </si>
  <si>
    <t>колличество занятий</t>
  </si>
  <si>
    <t>3. Проведение занятий  с участниками коллективов</t>
  </si>
  <si>
    <t>Услуга по организации работы парка культуры и отдыха</t>
  </si>
  <si>
    <t>1. Организация работы парка культуры и отдыха</t>
  </si>
  <si>
    <t>2. Посещение парка культуры и отдыха</t>
  </si>
  <si>
    <t>колличество аттракционов</t>
  </si>
  <si>
    <t>колличество посетителей тысяч человек</t>
  </si>
  <si>
    <t>Услуга по организации и проведению особо значимых юбилейных праздничных мероприятий</t>
  </si>
  <si>
    <t>1. Организация и проведение юбилейных мероприятий</t>
  </si>
  <si>
    <t>II. Плановые показатели, характеризующие объем (содержание) оказываемых муниципальных услуг (выполняемых работ) в стоимостных показателях, тыс. руб.</t>
  </si>
  <si>
    <t>количество посетителей тысяч человек</t>
  </si>
  <si>
    <t>1. Сумма субсидии на финансирование муниципальных услуг</t>
  </si>
  <si>
    <t>2. Субсидии на финансирование содержания движимого имущества и особо ценного движимого имущества</t>
  </si>
  <si>
    <t>тысяч рублей</t>
  </si>
  <si>
    <t>ВСЕГО СУММА СУБСИДИИ</t>
  </si>
  <si>
    <t>Генеральный директор  МАУ "Культура"                                       С.В. Моисеев</t>
  </si>
  <si>
    <t>Главный бухгалтер                                                                       Л.Ф.Никитина</t>
  </si>
  <si>
    <t>Отчет подготовлен и составлен:</t>
  </si>
  <si>
    <t>I.    Показатели, характеризующие объем (содержание) оказываемых муниципальных услуг (выполняемых работ) в натуральных показателях</t>
  </si>
  <si>
    <t>7. Организация услуг по  проведению различных по форме и тематике культурно-массовых мероприятий</t>
  </si>
  <si>
    <t>Уполномоченный орган:</t>
  </si>
  <si>
    <t xml:space="preserve">Начальник управления по культуре и молодежной политике </t>
  </si>
  <si>
    <t>Утверждено муниципальным заданием на год</t>
  </si>
  <si>
    <t>Фактическое исполнение за 1 полугодие</t>
  </si>
  <si>
    <t>СПРАВОЧНАЯ ИНФОРМАЦИЯ:                 2. количество посетителей на юбилейых мероприятиях</t>
  </si>
  <si>
    <t>***</t>
  </si>
  <si>
    <t>количество коллективов</t>
  </si>
  <si>
    <t>количество участников</t>
  </si>
  <si>
    <t>количество занятий</t>
  </si>
  <si>
    <t>количество аттракционов</t>
  </si>
  <si>
    <t>Фактическое исполнение за 9 месяцев</t>
  </si>
  <si>
    <t>Фактическое исполнение за 12 месяцев</t>
  </si>
  <si>
    <t>Денежные средства по данному виду услуги израсходованы в полном объеме.</t>
  </si>
  <si>
    <t xml:space="preserve">Денежные средства по данному виду услуги израсходованы в полном объеме. </t>
  </si>
  <si>
    <t>Главный экономист                                                                      О.А. Павлючкова</t>
  </si>
  <si>
    <t>"СОГЛАСОВАНО"  _________________________</t>
  </si>
  <si>
    <t>По итогам работы  за 1 квартал текущего года посетило Парк  культуры и отдыха 2,6 тысячи человек. Перевыполнение плана обусловлено организацией дополнительной работы в выходные дни. В течение года услуга  будет выполнена в пределах плановых показателей на 2011 год.</t>
  </si>
  <si>
    <t>1. Организация и проведение праздничных мероприятий</t>
  </si>
  <si>
    <t>В течение квартала проводились  занятия с участниками коллективов и подготовка к городским мероприятиям. По итогам работы за 1 квартал проведено меньше занятий с участниками коллективов, ввиду проведения карантинных мероприятий и низкой температурой воздуха. В течение года данный вид услуги  будет выполнен в пределах плановых показателей.</t>
  </si>
  <si>
    <t>1. Организация и проведение мероприятий</t>
  </si>
  <si>
    <t xml:space="preserve">1. Сумма субсидии на финансирование муниципальных услуг </t>
  </si>
  <si>
    <t>Глава администрации города Урай</t>
  </si>
  <si>
    <t>В.П. Куликов</t>
  </si>
  <si>
    <t xml:space="preserve">"_____" ____________________ 2012 года </t>
  </si>
  <si>
    <t>ПО ИТОГАМ РАБОТЫ ЗА  2011 ГОД</t>
  </si>
  <si>
    <t>По итогам работы за 2011 год  все запланированные  показатели выполнены в полном объеме.</t>
  </si>
  <si>
    <t>По итогам работы за 2011 год  все запланированные  показатели выполнены в полном объеме. Парк культуры и отдыха посетило 55,4 тыс.чел., в том числе 39,1 тыс.чел. дети.</t>
  </si>
  <si>
    <t xml:space="preserve">Организованы и проведены торжественные и развлекательные мероприятия, посвященные 1 мая, Дню Победы в Великой Отечественной Войне, Дню  города Урай и работникам нефтяной и газовой промышленности, Дню образования ХМАО-Югры, Декаде Дней кульутры и искусства, Новогодние мероприятия, которые посетило 25,3 тысяч человек. </t>
  </si>
  <si>
    <t xml:space="preserve">Муниципальное задание на 2011 год исполнено в полном объеме, денежные средства субсидии израсходованы полностью. </t>
  </si>
  <si>
    <t>" 11" января   2012 года</t>
  </si>
  <si>
    <r>
      <t xml:space="preserve">Справочно:  </t>
    </r>
    <r>
      <rPr>
        <sz val="8"/>
        <rFont val="Arial Cyr"/>
        <family val="0"/>
      </rPr>
      <t>План по доходам от платных услуг и иной приносящей доход деятельности на 2011 год составляет 13057,46 тыс. руб., фактическое поступление доходов составило 19 876,8 тысяч рублей, из них: от платных услуг  14 376,2 тысячи рублей ( в том числе от кино 5 833,6 тыс.руб.), доходы от иной приносящей доход деятельности составили  5 500,6 тыс. руб. Израсходовано средств на отчетную дату 19 522,2 тыс. рублей. Остаток денежных средств  в сумме 354,6 тыс. руб. будет направлен : за счет доходов от платных услуг в сумме 223,2 тыс. руб. на уплату налогов (НДС, транспортный налог), за счет средств пожертвований в сумме 131,4 тысячи рублей - будет израсходован по целевому назначению.</t>
    </r>
  </si>
  <si>
    <t>Предоставление библиотечных услуг</t>
  </si>
  <si>
    <t>Предоставление культурно-досуговых услуг</t>
  </si>
  <si>
    <t>4. Организация и проведение мероприятий на летних площадках</t>
  </si>
  <si>
    <t>5. Посетителей на летних площадках</t>
  </si>
  <si>
    <t>количество поситителей</t>
  </si>
  <si>
    <t>6. Творческие коллективы и клубные формирования</t>
  </si>
  <si>
    <t>количество коллективов и клубных формирований</t>
  </si>
  <si>
    <t>2. Количество посщений на мероприятиях</t>
  </si>
  <si>
    <t xml:space="preserve">количество посетителей тысяч человек </t>
  </si>
  <si>
    <t>Услуга по проведению  общегородских праздничных мероприятий</t>
  </si>
  <si>
    <t>2. Сумма субсидии на финансирование содержания недвижимого имущества и особо ценного движимого имущества</t>
  </si>
  <si>
    <t>Услуга по проведению общегородских праздничных мероприятий</t>
  </si>
  <si>
    <t>7. Участники коллективов и клубных формирований</t>
  </si>
  <si>
    <t>Все расходы ведутся в строгом соответствии с планом финансово-хозяйственной деятельности</t>
  </si>
  <si>
    <t>В течение квартала проводились  занятия с участниками коллективов и подготовка к городским мероприятиям. По итогам работы за 1 квартал проведено меньше занятий с участниками коллективов, ввиду проведения карантинных мероприятий и низкой температурой возду</t>
  </si>
  <si>
    <t>По итогам работы  за 1 квартал текущего года посетило Парк  культуры и отдыха 2,6 тысячи человек. Перевыполнение плана обусловлено организацией дополнительной работы в выходные дни. В течение года услуга  будет выполнена в пределах плановых показателей на</t>
  </si>
  <si>
    <t>ПО ИТОГАМ РАБОТЫ ЗА 1 ПОЛУГОДИЕ 2012 ГОДА</t>
  </si>
  <si>
    <t>За 1 полугодие текущего года все фактические показатели выполнены в пределах  плановых.  В течении 2012 года предоставление библиотечных услуг будет выполнено в пределах плановых показателей.</t>
  </si>
  <si>
    <t>1. Количество посещений  на культурно-досуговых мероприятиях</t>
  </si>
  <si>
    <t>Проведено  и организовано 8 общегородских праздничных мерпоприятий:Проводы Зимы, Торжественные собрания, посвященные Дню  защитника отечества, Международному женскому Дню 8 Марта, Праздничные мероприятия к Дню Весны и Труда, 9 мая, Дню памяти и скорби, Дню независимости России, Дню города.</t>
  </si>
  <si>
    <t>Начальник ПЭО                                                                           О.А. Павлючкова</t>
  </si>
  <si>
    <t xml:space="preserve">И.о. Начальника управления по культуре и молодежной политике </t>
  </si>
  <si>
    <t>Е.В. Гайниев</t>
  </si>
  <si>
    <r>
      <t>Справочно</t>
    </r>
    <r>
      <rPr>
        <sz val="8"/>
        <rFont val="Arial Cyr"/>
        <family val="0"/>
      </rPr>
      <t xml:space="preserve">: План по доходам от платных услуг на 1 полугодие составляет 5648,0 тыс. руб.,фактическое поступление доходов от платных услуг  и иной приносящей доход деятельности 8682,1 тысячи рублей, в том числе за прокат кинофильмов 5163,2 тыс. руб. Израсходовано средств на отчетную дату 7122,3 тыс. рублей. Остаток денежных средств в размере 1559,9 тыс. руб. будет направлен на погашение задолженности по отчислениям за прокат кинофильмов, уплату налогов по итогам квартала, выплату заработной платы за июнь месяц. </t>
    </r>
  </si>
  <si>
    <t>"07" июля   2012 года</t>
  </si>
  <si>
    <t>В течение полугодия велась работа по привлечению населения на культурно-массовые мероприятия.   В течение года данный вид услуги  будет выполнен в пределах плановых показателей.</t>
  </si>
  <si>
    <t>Запланированные денежные средства израсходованы на 8 общегородских праздничных мерпоприятий:Проводы Зимы, Торжественные собрания, посвященные Дню  защитника отечества, Международному женскому Дню 8 Марта, Праздничные мероприятия к Дню Весны и Труда, 9 мая, Дню памяти и скорби, Дню независимости России, Дню города.</t>
  </si>
  <si>
    <t>ПО ИТОГАМ РАБОТЫ ЗА 9 МЕСЯЦЕВ  2012 ГОДА</t>
  </si>
  <si>
    <t>1. Количество посещений на культурно-досуговых мероприятиях</t>
  </si>
  <si>
    <t>5. Посетители на летних площадках</t>
  </si>
  <si>
    <t xml:space="preserve"> 2. количество посещений на  мероприятиях</t>
  </si>
  <si>
    <t>За 9 месяцев текущего года все фактические показатели выполнены в пределах  плановых.  В течении 2012 года предоставление библиотечных услуг будет выполнено в пределах плановых показателей.</t>
  </si>
  <si>
    <t>В течение текущего периода велась работа по привлечению населения на культурно-массовые мероприятия.   В течение года данный вид услуги  будет выполнен в пределах плановых показателей.</t>
  </si>
  <si>
    <t>Услуга по  проведению общегородских праздничных мероприятий</t>
  </si>
  <si>
    <t>" 08" октября   2012 года</t>
  </si>
  <si>
    <t>Проведено  и организовано 9 праздничных мерпоприятий: Проводы Зимы, Торжественные собрания, посвященные Дню  защитника отечества и  Международному женскому Дню 8 Марта, Праздник Весны и труда, День Победы в Великой Отечественной Войне, День независимости России, День памяти и скорби, День города.</t>
  </si>
  <si>
    <r>
      <t>Справочно</t>
    </r>
    <r>
      <rPr>
        <sz val="8"/>
        <rFont val="Arial Cyr"/>
        <family val="0"/>
      </rPr>
      <t xml:space="preserve">: План по доходам от платных услуг 9 месяцев составляет 10250,0 тыс. руб.,фактическое поступление доходов от платных услуг  и иной приносящей доход деятельности 15 909,5 тысячи рублей, в том числе за прокат кинофильмов 6 764,9 тыс. руб. Израсходовано средств на отчетную дату 15 005,5 тыс. рублей. Остаток денежных средств в размере 904 тыс. руб. будет направлен на погашение задолженности по отчислениям за прокат кинофильмов, уплату налогов по итогам квартала, выплату заработной платы за сентябрь месяц. </t>
    </r>
  </si>
  <si>
    <t>Экономист                                                                                   К.В. Стасюк</t>
  </si>
  <si>
    <t>И.о. главного бухгалтера                                                             Л.А. Диманова</t>
  </si>
  <si>
    <t xml:space="preserve">И.о.начальника управления по культуре и молодежной политике </t>
  </si>
  <si>
    <t>Л.А. Еринова</t>
  </si>
  <si>
    <t xml:space="preserve">"_____" ____________________ 2013года </t>
  </si>
  <si>
    <t>ПО ИТОГАМ РАБОТЫ ЗА  2012 ГОД</t>
  </si>
  <si>
    <t>Фактическое исполнение за 2012 год</t>
  </si>
  <si>
    <t>За 2012 год все фактические показатели выполнены. Перевыполнение показателей обусловлено открытием пунктов выдачи литературы в учреждениях города: управление социальной защиты населения, дом ребенка, культурно-досуговый центр "Нефтяник", ДШИ №1 и ДШИ №2. Внестационараное обслуживание населения обеспечило приток новых читателей, что повлекло за собой рост количества книговыдач и число посещений. С учетом востребованности в просветительских мероприятиях со стороны образовательных учреждений города были проведены дополнительные мероприятия.</t>
  </si>
  <si>
    <t>Все денежные средства израсходованы  в полном объеме</t>
  </si>
  <si>
    <t>количество посетителей человек</t>
  </si>
  <si>
    <t>Проведено  и организовано 12 праздничных мерпоприятий: Проводы Зимы, Торжественные собрания, посвященные Дню  защитника отечества и  Международному женскому Дню 8 Марта, Праздник Весны и труда, День Победы в Великой Отечественной Войне, День независимости России, День памяти и скорби, День города, День народного единства, День образования ХМАО-Югры, Декада культуры и искусства, Новый год</t>
  </si>
  <si>
    <t>В течение всего текущего периода велась работа по привлечению населения на культурно-массовые мероприятия.   Количество клубных формирований сократилось на 1 единицу, в связи с увольнением руководителя.</t>
  </si>
  <si>
    <t>Запланированные денежные средства израсходованы на 12 общегородских праздничных мерпоприятий. Остаток средств в сумме 200,0 тыс. руб. планируется направить на оказание услуг по обслуживанию снежных городков в 2013 году (заключен договор с ОАО «Дорожник» на оказание услуг по подготовке территорий, художественному оформлению и содержанию снежных городков №113 от 06.12.2012 до полного исполнения сторонами своих обязательств).</t>
  </si>
  <si>
    <t>" 15" января   2013 года</t>
  </si>
  <si>
    <t>Главный бухгалтер                                                                        Л.Ф.Никитина</t>
  </si>
  <si>
    <t>Генеральный директор  МАУ "Культура"                                        С.В. Моисеев</t>
  </si>
  <si>
    <r>
      <t>Справочно</t>
    </r>
    <r>
      <rPr>
        <sz val="8"/>
        <rFont val="Arial Cyr"/>
        <family val="0"/>
      </rPr>
      <t>: Фактическое поступление доходов от платных услуг  и иной приносящей доход деятельности за 2012 год составило 21046,5тысяч рублей, в том числе за прокат кинофильмов 8616,7 тыс. руб. Израсходовано средств за 2012 год  20885,7 тыс. рублей. Остаток денежных средств в размере 160,8 тыс. руб. будет направлен на погашение задолженности по отчислениям за прокат кинофильмов, уплату налогов по итогам 4 квартала.</t>
    </r>
  </si>
  <si>
    <t xml:space="preserve">"_____" ____________________ 2013 года </t>
  </si>
  <si>
    <t>ПО ИТОГАМ РАБОТЫ ЗА 1 КВАРТАЛ 2013 ГОДА</t>
  </si>
  <si>
    <t xml:space="preserve">1. Количество выданных читателям документов </t>
  </si>
  <si>
    <t>За 1 квартал текущего года все фактические показатели выполнены в пределах  плановых.  В течении 2013 года предоставление библиотечных услуг будет выполнено в пределах плановых показателей.</t>
  </si>
  <si>
    <t>2. Число читателей</t>
  </si>
  <si>
    <t>1. Проведение культурно-досуговых мероприятий</t>
  </si>
  <si>
    <t>2. Проведение общегородских особо значимых мероприятий</t>
  </si>
  <si>
    <t>3. Организация и проведение мероприятий на летних площадках</t>
  </si>
  <si>
    <t>4. Творческие коллективы</t>
  </si>
  <si>
    <t xml:space="preserve">количество коллективов </t>
  </si>
  <si>
    <t xml:space="preserve">5. Участники коллективов </t>
  </si>
  <si>
    <t>В течение квартала велась работа по привлечению населения на культурно-массовые мероприятия.   Проведено 3 особо значимых мероприятия: Проводы Зимы, торжественные мероприятия, посвященные Дню защитника Отечества и 8 Марта. В течение года данный вид услуги  будет выполнен в пределах плановых показателей.</t>
  </si>
  <si>
    <t>"02" апреля   2013 года</t>
  </si>
  <si>
    <t>Начальник ПЭО                                                                          О.А. Павлючкова</t>
  </si>
  <si>
    <r>
      <t>Справочно</t>
    </r>
    <r>
      <rPr>
        <sz val="8"/>
        <rFont val="Arial Cyr"/>
        <family val="0"/>
      </rPr>
      <t xml:space="preserve">: План по доходам от платных услуг на 1 квартал составляет 3953,0 тыс. руб.,фактическое поступление доходов от платных услуг  и иной приносящей доход деятельности 3236,7 тысяч рублей, в том числе за прокат кинофильмов 1911,7 тыс. руб. Израсходовано средств на отчетную дату 2382,2 тыс. рублей. Остаток денежных средств в размере 854,5 тыс. руб. будет направлен на погашение задолженности по отчислениям за прокат кинофильмов, уплату налогов по итогам квартала, выплату заработной платы за март месяц. </t>
    </r>
  </si>
  <si>
    <t>ПО ИТОГАМ РАБОТЫ ЗА 1 ПОЛУГОДИЕ 2013 ГОДА</t>
  </si>
  <si>
    <t>За 1 полугодие текущего года все фактические показатели выполнены в пределах  плановых.  В течении 2013 года предоставление библиотечных услуг будет выполнено в пределах плановых показателей.</t>
  </si>
  <si>
    <t>В течение полугодия велась работа по привлечению населения на культурно-массовые мероприятия.   Проведено 9 особо значимых мероприятия: Проводы Зимы, торжественные мероприятия, посвященные Дню защитника Отечества и 8 Марта, 1 Мая , День Победы, День памяти и скорби,День города, День защиты детей, День независимости России.В течение года данный вид услуги  будет выполнен в пределах плановых показателей.</t>
  </si>
  <si>
    <r>
      <t>Справочно</t>
    </r>
    <r>
      <rPr>
        <sz val="8"/>
        <rFont val="Arial Cyr"/>
        <family val="0"/>
      </rPr>
      <t xml:space="preserve">: План по доходам от платных услуг на 1 полугодие составляет 7700,0 тыс. руб.,фактическое поступление доходов от платных услуг  и иной приносящей доход деятельности 8 254,1 тысяч рублей, в том числе за прокат кинофильмов 3758,9 тыс. руб. Израсходовано средств на отчетную дату 6311,4 тыс. рублей. Остаток денежных средств в размере 1942,7 тыс. руб. будет направлен на погашение задолженности по отчислениям за прокат кинофильмов, уплату налогов по итогам квартала, выплату заработной платы за вторую половину июня месяца. </t>
    </r>
  </si>
  <si>
    <t>"11" июля   2013 года</t>
  </si>
  <si>
    <t>ПО ИТОГАМ РАБОТЫ ЗА 9 МЕСЯЦЕВ 2013 ГОДА</t>
  </si>
  <si>
    <t>За 9 месяцев текущего года все фактические показатели выполнены в пределах  плановых.  В течении 2013 года предоставление библиотечных услуг будет выполнено в пределах плановых показателей.</t>
  </si>
  <si>
    <t>В течение отчетного периода велась работа по привлечению населения на культурно-массовые мероприятия.   Проведено 9 особо значимых мероприятия: Проводы Зимы, торжественные мероприятия, посвященные Дню защитника Отечества и 8 Марта, 1 Мая , День Победы, День памяти и скорби,День города, День защиты детей, День независимости России.В течение года данный вид услуги  будет выполнен в пределах плановых показателей.</t>
  </si>
  <si>
    <t>И.о.генерального директора  МАУ "Культура"                              Т.В.Войнова</t>
  </si>
  <si>
    <t>"10" октября   2013 года</t>
  </si>
  <si>
    <r>
      <t>Справочно</t>
    </r>
    <r>
      <rPr>
        <sz val="8"/>
        <rFont val="Arial Cyr"/>
        <family val="0"/>
      </rPr>
      <t xml:space="preserve">: План по доходам от платных услуг на 9 месяцев составляет 11 573,0 тыс. руб.,фактическое поступление доходов от платных услуг  и иной приносящей доход деятельности 12 573,9 тысяч рублей, в том числе за прокат кинофильмов 5932,2 тыс. руб. Израсходовано средств на отчетную дату 11 161,3 тыс. рублей. Остаток денежных средств в размере 1412,6 тыс. руб. будет направлен на погашение задолженности по отчислениям за прокат кинофильмов, уплату налогов по итогам квартала, выплату заработной платы за вторую половину сентября месяца. </t>
    </r>
  </si>
  <si>
    <t>Генеральный директор  МАУ "Культура"                                      С.В. Моисеев</t>
  </si>
  <si>
    <t>"15" января  2014 года</t>
  </si>
  <si>
    <t>ПО ИТОГАМ РАБОТЫ ЗА 12 МЕСЯЦЕВ 2013 ГОДА</t>
  </si>
  <si>
    <t>Все показатели муницпального задания за 2013 год выполнены в полном объеме</t>
  </si>
  <si>
    <t xml:space="preserve">"_____" ____________________ 2014 года </t>
  </si>
  <si>
    <t>Сумма субсидии в раках муниципального задания выполнена в полном объеме</t>
  </si>
  <si>
    <t>Запланированные денежные средства израсходованы на 12 общегородских праздничных мерпоприятий. Остаток средств в сумме 200,0 тыс. руб. планируется направить на оказание услуг по обслуживанию снежных городков в 2014году (заключен договор с ОАО «Дорожник» на оказание услуг по подготовке территорий, художественному оформлению и содержанию снежных городков №113 от 02.12.2013 до полного исполнения сторонами своих обязательств).</t>
  </si>
  <si>
    <r>
      <t>Справочно</t>
    </r>
    <r>
      <rPr>
        <sz val="8"/>
        <rFont val="Arial Cyr"/>
        <family val="0"/>
      </rPr>
      <t xml:space="preserve">: уточненный план по доходам от платных услуг на 2013 год составляет 17 872,047 тыс. руб.,фактическое поступление доходов от платных услуг  и иной приносящей доход деятельности 18 593,1 тысяч рублей, в том числе за прокат кинофильмов 7668,3 тыс. руб. Израсходовано средств на отчетную дату 18 366,9 тыс. рублей.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</si>
</sst>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8" fontId="1" fillId="0" borderId="11" xfId="0" applyNumberFormat="1" applyFont="1" applyBorder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vertical="center" wrapText="1"/>
    </xf>
    <xf numFmtId="168" fontId="0" fillId="0" borderId="0" xfId="0" applyNumberFormat="1" applyAlignment="1">
      <alignment/>
    </xf>
    <xf numFmtId="168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9" fontId="1" fillId="0" borderId="12" xfId="0" applyNumberFormat="1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168" fontId="1" fillId="0" borderId="23" xfId="0" applyNumberFormat="1" applyFont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2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1" xfId="0" applyNumberFormat="1" applyFont="1" applyFill="1" applyBorder="1" applyAlignment="1">
      <alignment horizontal="center" vertical="center" wrapText="1"/>
    </xf>
    <xf numFmtId="168" fontId="1" fillId="0" borderId="2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69" fontId="1" fillId="0" borderId="0" xfId="0" applyNumberFormat="1" applyFont="1" applyAlignment="1">
      <alignment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center" vertical="center" wrapText="1"/>
    </xf>
    <xf numFmtId="169" fontId="1" fillId="0" borderId="29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1">
      <selection activeCell="E18" sqref="E18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2.875" style="0" customWidth="1"/>
    <col min="6" max="6" width="11.00390625" style="0" customWidth="1"/>
    <col min="7" max="7" width="37.25390625" style="0" customWidth="1"/>
  </cols>
  <sheetData>
    <row r="1" spans="1:5" ht="15.75" customHeight="1">
      <c r="A1" s="4"/>
      <c r="E1" s="4" t="s">
        <v>69</v>
      </c>
    </row>
    <row r="2" spans="1:5" ht="12.75">
      <c r="A2" s="122"/>
      <c r="B2" s="123"/>
      <c r="E2" t="s">
        <v>54</v>
      </c>
    </row>
    <row r="3" ht="12.75">
      <c r="E3" t="s">
        <v>55</v>
      </c>
    </row>
    <row r="4" spans="1:7" ht="12.75">
      <c r="A4"/>
      <c r="E4" t="s">
        <v>18</v>
      </c>
      <c r="F4" s="56"/>
      <c r="G4" s="56"/>
    </row>
    <row r="5" spans="2:5" ht="12.75">
      <c r="B5" s="5"/>
      <c r="C5"/>
      <c r="E5" t="s">
        <v>139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140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2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9.25" customHeight="1">
      <c r="A13" s="105" t="s">
        <v>85</v>
      </c>
      <c r="B13" s="31" t="s">
        <v>141</v>
      </c>
      <c r="C13" s="58" t="s">
        <v>13</v>
      </c>
      <c r="D13" s="59">
        <v>273</v>
      </c>
      <c r="E13" s="60">
        <v>81.867</v>
      </c>
      <c r="F13" s="60">
        <f>D13-E13</f>
        <v>191.13299999999998</v>
      </c>
      <c r="G13" s="108" t="s">
        <v>142</v>
      </c>
    </row>
    <row r="14" spans="1:7" s="1" customFormat="1" ht="28.5" customHeight="1">
      <c r="A14" s="111"/>
      <c r="B14" s="32" t="s">
        <v>143</v>
      </c>
      <c r="C14" s="62" t="s">
        <v>14</v>
      </c>
      <c r="D14" s="63">
        <v>14.75</v>
      </c>
      <c r="E14" s="64">
        <v>7.618</v>
      </c>
      <c r="F14" s="64">
        <f aca="true" t="shared" si="0" ref="F14:F25">D14-E14</f>
        <v>7.132</v>
      </c>
      <c r="G14" s="115"/>
    </row>
    <row r="15" spans="1:7" s="1" customFormat="1" ht="36" customHeight="1" thickBot="1">
      <c r="A15" s="111"/>
      <c r="B15" s="32" t="s">
        <v>11</v>
      </c>
      <c r="C15" s="62" t="s">
        <v>15</v>
      </c>
      <c r="D15" s="63">
        <v>88.5</v>
      </c>
      <c r="E15" s="64">
        <v>29.146</v>
      </c>
      <c r="F15" s="64">
        <f t="shared" si="0"/>
        <v>59.354</v>
      </c>
      <c r="G15" s="115"/>
    </row>
    <row r="16" spans="1:7" s="1" customFormat="1" ht="30" customHeight="1">
      <c r="A16" s="105" t="s">
        <v>86</v>
      </c>
      <c r="B16" s="31" t="s">
        <v>144</v>
      </c>
      <c r="C16" s="58" t="s">
        <v>16</v>
      </c>
      <c r="D16" s="59">
        <v>55</v>
      </c>
      <c r="E16" s="81">
        <v>15</v>
      </c>
      <c r="F16" s="81">
        <f t="shared" si="0"/>
        <v>40</v>
      </c>
      <c r="G16" s="108" t="s">
        <v>150</v>
      </c>
    </row>
    <row r="17" spans="1:7" s="1" customFormat="1" ht="31.5" customHeight="1">
      <c r="A17" s="106"/>
      <c r="B17" s="32" t="s">
        <v>145</v>
      </c>
      <c r="C17" s="62" t="s">
        <v>16</v>
      </c>
      <c r="D17" s="63">
        <v>12</v>
      </c>
      <c r="E17" s="63">
        <v>3</v>
      </c>
      <c r="F17" s="63">
        <f t="shared" si="0"/>
        <v>9</v>
      </c>
      <c r="G17" s="109"/>
    </row>
    <row r="18" spans="1:7" s="1" customFormat="1" ht="27" customHeight="1">
      <c r="A18" s="106"/>
      <c r="B18" s="32" t="s">
        <v>146</v>
      </c>
      <c r="C18" s="62" t="s">
        <v>16</v>
      </c>
      <c r="D18" s="63">
        <v>100</v>
      </c>
      <c r="E18" s="63">
        <v>0</v>
      </c>
      <c r="F18" s="63">
        <f t="shared" si="0"/>
        <v>100</v>
      </c>
      <c r="G18" s="109"/>
    </row>
    <row r="19" spans="1:7" s="1" customFormat="1" ht="24" customHeight="1">
      <c r="A19" s="106"/>
      <c r="B19" s="32" t="s">
        <v>147</v>
      </c>
      <c r="C19" s="62" t="s">
        <v>148</v>
      </c>
      <c r="D19" s="63">
        <v>19</v>
      </c>
      <c r="E19" s="63">
        <v>19</v>
      </c>
      <c r="F19" s="48">
        <f t="shared" si="0"/>
        <v>0</v>
      </c>
      <c r="G19" s="109"/>
    </row>
    <row r="20" spans="1:7" s="1" customFormat="1" ht="25.5" customHeight="1" thickBot="1">
      <c r="A20" s="107"/>
      <c r="B20" s="33" t="s">
        <v>149</v>
      </c>
      <c r="C20" s="65" t="s">
        <v>61</v>
      </c>
      <c r="D20" s="66">
        <v>332</v>
      </c>
      <c r="E20" s="68">
        <v>332</v>
      </c>
      <c r="F20" s="68">
        <f t="shared" si="0"/>
        <v>0</v>
      </c>
      <c r="G20" s="110"/>
    </row>
    <row r="21" spans="1:7" s="1" customFormat="1" ht="27" customHeight="1" hidden="1">
      <c r="A21" s="105" t="s">
        <v>29</v>
      </c>
      <c r="B21" s="31" t="s">
        <v>30</v>
      </c>
      <c r="C21" s="58" t="s">
        <v>32</v>
      </c>
      <c r="D21" s="59">
        <v>18</v>
      </c>
      <c r="E21" s="69">
        <v>18</v>
      </c>
      <c r="F21" s="70">
        <f t="shared" si="0"/>
        <v>0</v>
      </c>
      <c r="G21" s="108" t="s">
        <v>72</v>
      </c>
    </row>
    <row r="22" spans="1:7" s="1" customFormat="1" ht="28.5" customHeight="1" hidden="1">
      <c r="A22" s="106"/>
      <c r="B22" s="32" t="s">
        <v>31</v>
      </c>
      <c r="C22" s="62" t="s">
        <v>33</v>
      </c>
      <c r="D22" s="63">
        <v>230</v>
      </c>
      <c r="E22" s="71">
        <v>230</v>
      </c>
      <c r="F22" s="70">
        <f t="shared" si="0"/>
        <v>0</v>
      </c>
      <c r="G22" s="109"/>
    </row>
    <row r="23" spans="1:7" s="1" customFormat="1" ht="48.75" customHeight="1" hidden="1" thickBot="1">
      <c r="A23" s="107"/>
      <c r="B23" s="33" t="s">
        <v>35</v>
      </c>
      <c r="C23" s="65" t="s">
        <v>34</v>
      </c>
      <c r="D23" s="66">
        <v>5474</v>
      </c>
      <c r="E23" s="72">
        <v>1269</v>
      </c>
      <c r="F23" s="70">
        <f t="shared" si="0"/>
        <v>4205</v>
      </c>
      <c r="G23" s="110"/>
    </row>
    <row r="24" spans="1:7" s="1" customFormat="1" ht="42.75" customHeight="1" hidden="1">
      <c r="A24" s="105" t="s">
        <v>36</v>
      </c>
      <c r="B24" s="31" t="s">
        <v>37</v>
      </c>
      <c r="C24" s="58" t="s">
        <v>39</v>
      </c>
      <c r="D24" s="59">
        <v>13</v>
      </c>
      <c r="E24" s="69">
        <v>13</v>
      </c>
      <c r="F24" s="70">
        <f t="shared" si="0"/>
        <v>0</v>
      </c>
      <c r="G24" s="108" t="s">
        <v>70</v>
      </c>
    </row>
    <row r="25" spans="1:7" s="1" customFormat="1" ht="40.5" customHeight="1" hidden="1">
      <c r="A25" s="106"/>
      <c r="B25" s="73" t="s">
        <v>38</v>
      </c>
      <c r="C25" s="74" t="s">
        <v>40</v>
      </c>
      <c r="D25" s="75">
        <v>55.4</v>
      </c>
      <c r="E25" s="76">
        <v>2.6</v>
      </c>
      <c r="F25" s="61">
        <f t="shared" si="0"/>
        <v>52.8</v>
      </c>
      <c r="G25" s="109"/>
    </row>
    <row r="26" spans="1:7" s="1" customFormat="1" ht="18.75" customHeight="1" thickBot="1">
      <c r="A26" s="116" t="s">
        <v>43</v>
      </c>
      <c r="B26" s="117"/>
      <c r="C26" s="117"/>
      <c r="D26" s="117"/>
      <c r="E26" s="117"/>
      <c r="F26" s="117"/>
      <c r="G26" s="118"/>
    </row>
    <row r="27" spans="1:7" s="1" customFormat="1" ht="48.75" customHeight="1" thickBot="1">
      <c r="A27" s="77" t="s">
        <v>7</v>
      </c>
      <c r="B27" s="76" t="s">
        <v>0</v>
      </c>
      <c r="C27" s="76" t="s">
        <v>1</v>
      </c>
      <c r="D27" s="67" t="s">
        <v>56</v>
      </c>
      <c r="E27" s="76" t="s">
        <v>2</v>
      </c>
      <c r="F27" s="76" t="s">
        <v>3</v>
      </c>
      <c r="G27" s="78" t="s">
        <v>4</v>
      </c>
    </row>
    <row r="28" spans="1:7" s="1" customFormat="1" ht="33.75">
      <c r="A28" s="105" t="s">
        <v>85</v>
      </c>
      <c r="B28" s="31" t="s">
        <v>45</v>
      </c>
      <c r="C28" s="58" t="s">
        <v>47</v>
      </c>
      <c r="D28" s="59">
        <v>21057.5</v>
      </c>
      <c r="E28" s="84">
        <v>3707.4</v>
      </c>
      <c r="F28" s="59">
        <f>D28-E28</f>
        <v>17350.1</v>
      </c>
      <c r="G28" s="120" t="s">
        <v>98</v>
      </c>
    </row>
    <row r="29" spans="1:7" s="1" customFormat="1" ht="45.75" thickBot="1">
      <c r="A29" s="119"/>
      <c r="B29" s="33" t="s">
        <v>95</v>
      </c>
      <c r="C29" s="65" t="s">
        <v>47</v>
      </c>
      <c r="D29" s="66">
        <v>1270</v>
      </c>
      <c r="E29" s="85">
        <v>217</v>
      </c>
      <c r="F29" s="68">
        <f aca="true" t="shared" si="1" ref="F29:F37">D29-E29</f>
        <v>1053</v>
      </c>
      <c r="G29" s="121"/>
    </row>
    <row r="30" spans="1:7" s="1" customFormat="1" ht="33.75" customHeight="1">
      <c r="A30" s="111" t="s">
        <v>86</v>
      </c>
      <c r="B30" s="46" t="s">
        <v>45</v>
      </c>
      <c r="C30" s="47" t="s">
        <v>47</v>
      </c>
      <c r="D30" s="48">
        <v>47540.5</v>
      </c>
      <c r="E30" s="48">
        <v>9652.5</v>
      </c>
      <c r="F30" s="48">
        <f t="shared" si="1"/>
        <v>37888</v>
      </c>
      <c r="G30" s="128" t="s">
        <v>98</v>
      </c>
    </row>
    <row r="31" spans="1:7" s="1" customFormat="1" ht="45.75" thickBot="1">
      <c r="A31" s="107"/>
      <c r="B31" s="33" t="s">
        <v>95</v>
      </c>
      <c r="C31" s="65" t="s">
        <v>47</v>
      </c>
      <c r="D31" s="66">
        <v>2981</v>
      </c>
      <c r="E31" s="68">
        <v>865.3</v>
      </c>
      <c r="F31" s="48">
        <f t="shared" si="1"/>
        <v>2115.7</v>
      </c>
      <c r="G31" s="121"/>
    </row>
    <row r="32" spans="1:7" s="1" customFormat="1" ht="35.25" customHeight="1" hidden="1">
      <c r="A32" s="105" t="s">
        <v>29</v>
      </c>
      <c r="B32" s="31" t="s">
        <v>45</v>
      </c>
      <c r="C32" s="58" t="s">
        <v>47</v>
      </c>
      <c r="D32" s="59">
        <v>0</v>
      </c>
      <c r="E32" s="59">
        <v>0</v>
      </c>
      <c r="F32" s="59">
        <f t="shared" si="1"/>
        <v>0</v>
      </c>
      <c r="G32" s="120"/>
    </row>
    <row r="33" spans="1:7" s="1" customFormat="1" ht="49.5" customHeight="1" hidden="1" thickBot="1">
      <c r="A33" s="107"/>
      <c r="B33" s="33" t="s">
        <v>46</v>
      </c>
      <c r="C33" s="65" t="s">
        <v>47</v>
      </c>
      <c r="D33" s="66">
        <v>0</v>
      </c>
      <c r="E33" s="66">
        <v>0</v>
      </c>
      <c r="F33" s="59">
        <f t="shared" si="1"/>
        <v>0</v>
      </c>
      <c r="G33" s="121"/>
    </row>
    <row r="34" spans="1:7" s="1" customFormat="1" ht="33.75" customHeight="1" hidden="1">
      <c r="A34" s="105" t="s">
        <v>36</v>
      </c>
      <c r="B34" s="31" t="s">
        <v>45</v>
      </c>
      <c r="C34" s="58" t="s">
        <v>47</v>
      </c>
      <c r="D34" s="59">
        <v>0</v>
      </c>
      <c r="E34" s="59">
        <v>0</v>
      </c>
      <c r="F34" s="59">
        <f t="shared" si="1"/>
        <v>0</v>
      </c>
      <c r="G34" s="120"/>
    </row>
    <row r="35" spans="1:7" s="1" customFormat="1" ht="45.75" hidden="1" thickBot="1">
      <c r="A35" s="107"/>
      <c r="B35" s="33" t="s">
        <v>46</v>
      </c>
      <c r="C35" s="65" t="s">
        <v>47</v>
      </c>
      <c r="D35" s="66">
        <v>0</v>
      </c>
      <c r="E35" s="66">
        <v>0</v>
      </c>
      <c r="F35" s="59">
        <f t="shared" si="1"/>
        <v>0</v>
      </c>
      <c r="G35" s="121"/>
    </row>
    <row r="36" spans="1:7" s="1" customFormat="1" ht="33" customHeight="1">
      <c r="A36" s="126" t="s">
        <v>48</v>
      </c>
      <c r="B36" s="31" t="s">
        <v>45</v>
      </c>
      <c r="C36" s="58" t="s">
        <v>47</v>
      </c>
      <c r="D36" s="59">
        <f>D28+D30+D32+D34</f>
        <v>68598</v>
      </c>
      <c r="E36" s="59">
        <f>E28+E30</f>
        <v>13359.9</v>
      </c>
      <c r="F36" s="59">
        <f t="shared" si="1"/>
        <v>55238.1</v>
      </c>
      <c r="G36" s="82"/>
    </row>
    <row r="37" spans="1:7" s="1" customFormat="1" ht="45.75" thickBot="1">
      <c r="A37" s="127"/>
      <c r="B37" s="33" t="s">
        <v>95</v>
      </c>
      <c r="C37" s="65" t="s">
        <v>47</v>
      </c>
      <c r="D37" s="66">
        <f>D29+D31+D35</f>
        <v>4251</v>
      </c>
      <c r="E37" s="66">
        <f>E29+E31</f>
        <v>1082.3</v>
      </c>
      <c r="F37" s="68">
        <f t="shared" si="1"/>
        <v>3168.7</v>
      </c>
      <c r="G37" s="83"/>
    </row>
    <row r="38" spans="3:6" s="1" customFormat="1" ht="11.25">
      <c r="C38" s="2"/>
      <c r="D38" s="2"/>
      <c r="E38" s="19"/>
      <c r="F38" s="19"/>
    </row>
    <row r="39" spans="1:7" ht="46.5" customHeight="1">
      <c r="A39" s="124" t="s">
        <v>153</v>
      </c>
      <c r="B39" s="125"/>
      <c r="C39" s="125"/>
      <c r="D39" s="125"/>
      <c r="E39" s="125"/>
      <c r="F39" s="125"/>
      <c r="G39" s="125"/>
    </row>
    <row r="40" ht="3" customHeight="1"/>
    <row r="41" ht="30" customHeight="1"/>
    <row r="42" spans="1:7" ht="22.5" customHeight="1">
      <c r="A42" s="122" t="s">
        <v>49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12.75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50</v>
      </c>
      <c r="B45" s="122"/>
      <c r="C45" s="122"/>
      <c r="D45" s="122"/>
      <c r="E45" s="122"/>
      <c r="F45" s="122"/>
      <c r="G45" s="122"/>
    </row>
    <row r="46" spans="1:7" ht="12.75">
      <c r="A46" s="122"/>
      <c r="B46" s="122"/>
      <c r="C46" s="122"/>
      <c r="D46" s="122"/>
      <c r="E46" s="122"/>
      <c r="F46" s="122"/>
      <c r="G46" s="122"/>
    </row>
    <row r="47" spans="1:7" ht="12.75">
      <c r="A47" s="122" t="s">
        <v>51</v>
      </c>
      <c r="B47" s="122"/>
      <c r="C47" s="122"/>
      <c r="D47" s="122"/>
      <c r="E47" s="122"/>
      <c r="F47" s="122"/>
      <c r="G47" s="122"/>
    </row>
    <row r="48" spans="1:7" ht="12.75">
      <c r="A48" s="122" t="s">
        <v>152</v>
      </c>
      <c r="B48" s="122"/>
      <c r="C48" s="122"/>
      <c r="D48" s="122"/>
      <c r="E48" s="122"/>
      <c r="F48" s="122"/>
      <c r="G48" s="122"/>
    </row>
    <row r="49" spans="2:7" ht="13.5" customHeight="1">
      <c r="B49" s="5"/>
      <c r="C49" s="5"/>
      <c r="D49" s="5"/>
      <c r="E49" s="5"/>
      <c r="F49" s="103"/>
      <c r="G49" s="5"/>
    </row>
    <row r="50" spans="1:7" ht="12.75">
      <c r="A50" s="122" t="s">
        <v>151</v>
      </c>
      <c r="B50" s="122"/>
      <c r="C50" s="122"/>
      <c r="D50" s="122"/>
      <c r="E50" s="122"/>
      <c r="F50" s="122"/>
      <c r="G50" s="122"/>
    </row>
  </sheetData>
  <sheetProtection/>
  <mergeCells count="32">
    <mergeCell ref="A50:G50"/>
    <mergeCell ref="A47:G47"/>
    <mergeCell ref="A44:G44"/>
    <mergeCell ref="A45:G45"/>
    <mergeCell ref="A46:G46"/>
    <mergeCell ref="A42:G42"/>
    <mergeCell ref="A43:G43"/>
    <mergeCell ref="A34:A35"/>
    <mergeCell ref="G34:G35"/>
    <mergeCell ref="G32:G33"/>
    <mergeCell ref="A2:B2"/>
    <mergeCell ref="A48:G48"/>
    <mergeCell ref="A30:A31"/>
    <mergeCell ref="A39:G39"/>
    <mergeCell ref="A36:A37"/>
    <mergeCell ref="G30:G31"/>
    <mergeCell ref="A24:A25"/>
    <mergeCell ref="G24:G25"/>
    <mergeCell ref="A26:G26"/>
    <mergeCell ref="A28:A29"/>
    <mergeCell ref="G28:G29"/>
    <mergeCell ref="A32:A33"/>
    <mergeCell ref="A9:G9"/>
    <mergeCell ref="A7:G7"/>
    <mergeCell ref="A8:G8"/>
    <mergeCell ref="A21:A23"/>
    <mergeCell ref="G21:G23"/>
    <mergeCell ref="A13:A15"/>
    <mergeCell ref="A12:G12"/>
    <mergeCell ref="A16:A20"/>
    <mergeCell ref="G16:G20"/>
    <mergeCell ref="G13:G1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5">
      <selection activeCell="A9" sqref="A9:G9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2.875" style="0" customWidth="1"/>
    <col min="6" max="6" width="11.00390625" style="0" customWidth="1"/>
    <col min="7" max="7" width="37.25390625" style="0" customWidth="1"/>
  </cols>
  <sheetData>
    <row r="1" spans="1:5" ht="15.75" customHeight="1">
      <c r="A1" s="4"/>
      <c r="E1" s="4" t="s">
        <v>69</v>
      </c>
    </row>
    <row r="2" spans="1:5" ht="12.75">
      <c r="A2" s="122"/>
      <c r="B2" s="123"/>
      <c r="E2" t="s">
        <v>54</v>
      </c>
    </row>
    <row r="3" ht="12.75">
      <c r="E3" t="s">
        <v>55</v>
      </c>
    </row>
    <row r="4" spans="1:7" ht="12.75">
      <c r="A4"/>
      <c r="E4" t="s">
        <v>18</v>
      </c>
      <c r="F4" s="56"/>
      <c r="G4" s="56"/>
    </row>
    <row r="5" spans="2:5" ht="12.75">
      <c r="B5" s="5"/>
      <c r="C5"/>
      <c r="E5" t="s">
        <v>139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154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57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9.25" customHeight="1">
      <c r="A13" s="105" t="s">
        <v>85</v>
      </c>
      <c r="B13" s="31" t="s">
        <v>141</v>
      </c>
      <c r="C13" s="58" t="s">
        <v>13</v>
      </c>
      <c r="D13" s="59">
        <v>273</v>
      </c>
      <c r="E13" s="60">
        <v>153.53</v>
      </c>
      <c r="F13" s="60">
        <f>D13-E13</f>
        <v>119.47</v>
      </c>
      <c r="G13" s="108" t="s">
        <v>155</v>
      </c>
    </row>
    <row r="14" spans="1:7" s="1" customFormat="1" ht="28.5" customHeight="1">
      <c r="A14" s="111"/>
      <c r="B14" s="32" t="s">
        <v>143</v>
      </c>
      <c r="C14" s="62" t="s">
        <v>14</v>
      </c>
      <c r="D14" s="63">
        <v>14.75</v>
      </c>
      <c r="E14" s="64">
        <v>10.376</v>
      </c>
      <c r="F14" s="64">
        <f aca="true" t="shared" si="0" ref="F14:F25">D14-E14</f>
        <v>4.3740000000000006</v>
      </c>
      <c r="G14" s="115"/>
    </row>
    <row r="15" spans="1:7" s="1" customFormat="1" ht="36" customHeight="1" thickBot="1">
      <c r="A15" s="111"/>
      <c r="B15" s="32" t="s">
        <v>11</v>
      </c>
      <c r="C15" s="62" t="s">
        <v>15</v>
      </c>
      <c r="D15" s="63">
        <v>88.5</v>
      </c>
      <c r="E15" s="64">
        <v>56.18</v>
      </c>
      <c r="F15" s="64">
        <f t="shared" si="0"/>
        <v>32.32</v>
      </c>
      <c r="G15" s="115"/>
    </row>
    <row r="16" spans="1:7" s="1" customFormat="1" ht="30" customHeight="1">
      <c r="A16" s="105" t="s">
        <v>86</v>
      </c>
      <c r="B16" s="31" t="s">
        <v>144</v>
      </c>
      <c r="C16" s="58" t="s">
        <v>16</v>
      </c>
      <c r="D16" s="59">
        <v>55</v>
      </c>
      <c r="E16" s="81">
        <v>38</v>
      </c>
      <c r="F16" s="81">
        <f t="shared" si="0"/>
        <v>17</v>
      </c>
      <c r="G16" s="108" t="s">
        <v>156</v>
      </c>
    </row>
    <row r="17" spans="1:7" s="1" customFormat="1" ht="31.5" customHeight="1">
      <c r="A17" s="106"/>
      <c r="B17" s="32" t="s">
        <v>145</v>
      </c>
      <c r="C17" s="62" t="s">
        <v>16</v>
      </c>
      <c r="D17" s="63">
        <v>12</v>
      </c>
      <c r="E17" s="63">
        <v>9</v>
      </c>
      <c r="F17" s="63">
        <f t="shared" si="0"/>
        <v>3</v>
      </c>
      <c r="G17" s="109"/>
    </row>
    <row r="18" spans="1:7" s="1" customFormat="1" ht="27" customHeight="1">
      <c r="A18" s="106"/>
      <c r="B18" s="32" t="s">
        <v>146</v>
      </c>
      <c r="C18" s="62" t="s">
        <v>16</v>
      </c>
      <c r="D18" s="63">
        <v>100</v>
      </c>
      <c r="E18" s="63">
        <v>39</v>
      </c>
      <c r="F18" s="63">
        <f t="shared" si="0"/>
        <v>61</v>
      </c>
      <c r="G18" s="109"/>
    </row>
    <row r="19" spans="1:7" s="1" customFormat="1" ht="24" customHeight="1">
      <c r="A19" s="106"/>
      <c r="B19" s="32" t="s">
        <v>147</v>
      </c>
      <c r="C19" s="62" t="s">
        <v>148</v>
      </c>
      <c r="D19" s="63">
        <v>19</v>
      </c>
      <c r="E19" s="63">
        <v>18</v>
      </c>
      <c r="F19" s="48">
        <f t="shared" si="0"/>
        <v>1</v>
      </c>
      <c r="G19" s="109"/>
    </row>
    <row r="20" spans="1:7" s="1" customFormat="1" ht="25.5" customHeight="1" thickBot="1">
      <c r="A20" s="107"/>
      <c r="B20" s="33" t="s">
        <v>149</v>
      </c>
      <c r="C20" s="65" t="s">
        <v>61</v>
      </c>
      <c r="D20" s="66">
        <v>332</v>
      </c>
      <c r="E20" s="68">
        <v>332</v>
      </c>
      <c r="F20" s="68">
        <f t="shared" si="0"/>
        <v>0</v>
      </c>
      <c r="G20" s="110"/>
    </row>
    <row r="21" spans="1:7" s="1" customFormat="1" ht="27" customHeight="1" hidden="1">
      <c r="A21" s="105" t="s">
        <v>29</v>
      </c>
      <c r="B21" s="31" t="s">
        <v>30</v>
      </c>
      <c r="C21" s="58" t="s">
        <v>32</v>
      </c>
      <c r="D21" s="59">
        <v>18</v>
      </c>
      <c r="E21" s="69">
        <v>18</v>
      </c>
      <c r="F21" s="70">
        <f t="shared" si="0"/>
        <v>0</v>
      </c>
      <c r="G21" s="108" t="s">
        <v>72</v>
      </c>
    </row>
    <row r="22" spans="1:7" s="1" customFormat="1" ht="28.5" customHeight="1" hidden="1">
      <c r="A22" s="106"/>
      <c r="B22" s="32" t="s">
        <v>31</v>
      </c>
      <c r="C22" s="62" t="s">
        <v>33</v>
      </c>
      <c r="D22" s="63">
        <v>230</v>
      </c>
      <c r="E22" s="71">
        <v>230</v>
      </c>
      <c r="F22" s="70">
        <f t="shared" si="0"/>
        <v>0</v>
      </c>
      <c r="G22" s="109"/>
    </row>
    <row r="23" spans="1:7" s="1" customFormat="1" ht="48.75" customHeight="1" hidden="1" thickBot="1">
      <c r="A23" s="107"/>
      <c r="B23" s="33" t="s">
        <v>35</v>
      </c>
      <c r="C23" s="65" t="s">
        <v>34</v>
      </c>
      <c r="D23" s="66">
        <v>5474</v>
      </c>
      <c r="E23" s="72">
        <v>1269</v>
      </c>
      <c r="F23" s="70">
        <f t="shared" si="0"/>
        <v>4205</v>
      </c>
      <c r="G23" s="110"/>
    </row>
    <row r="24" spans="1:7" s="1" customFormat="1" ht="42.75" customHeight="1" hidden="1">
      <c r="A24" s="105" t="s">
        <v>36</v>
      </c>
      <c r="B24" s="31" t="s">
        <v>37</v>
      </c>
      <c r="C24" s="58" t="s">
        <v>39</v>
      </c>
      <c r="D24" s="59">
        <v>13</v>
      </c>
      <c r="E24" s="69">
        <v>13</v>
      </c>
      <c r="F24" s="70">
        <f t="shared" si="0"/>
        <v>0</v>
      </c>
      <c r="G24" s="108" t="s">
        <v>70</v>
      </c>
    </row>
    <row r="25" spans="1:7" s="1" customFormat="1" ht="40.5" customHeight="1" hidden="1">
      <c r="A25" s="106"/>
      <c r="B25" s="73" t="s">
        <v>38</v>
      </c>
      <c r="C25" s="74" t="s">
        <v>40</v>
      </c>
      <c r="D25" s="75">
        <v>55.4</v>
      </c>
      <c r="E25" s="76">
        <v>2.6</v>
      </c>
      <c r="F25" s="61">
        <f t="shared" si="0"/>
        <v>52.8</v>
      </c>
      <c r="G25" s="109"/>
    </row>
    <row r="26" spans="1:7" s="1" customFormat="1" ht="18.75" customHeight="1" thickBot="1">
      <c r="A26" s="116" t="s">
        <v>43</v>
      </c>
      <c r="B26" s="117"/>
      <c r="C26" s="117"/>
      <c r="D26" s="117"/>
      <c r="E26" s="117"/>
      <c r="F26" s="117"/>
      <c r="G26" s="118"/>
    </row>
    <row r="27" spans="1:7" s="1" customFormat="1" ht="48.75" customHeight="1" thickBot="1">
      <c r="A27" s="77" t="s">
        <v>7</v>
      </c>
      <c r="B27" s="76" t="s">
        <v>0</v>
      </c>
      <c r="C27" s="76" t="s">
        <v>1</v>
      </c>
      <c r="D27" s="67" t="s">
        <v>56</v>
      </c>
      <c r="E27" s="76" t="s">
        <v>57</v>
      </c>
      <c r="F27" s="76" t="s">
        <v>3</v>
      </c>
      <c r="G27" s="78" t="s">
        <v>4</v>
      </c>
    </row>
    <row r="28" spans="1:7" s="1" customFormat="1" ht="33.75">
      <c r="A28" s="105" t="s">
        <v>85</v>
      </c>
      <c r="B28" s="31" t="s">
        <v>45</v>
      </c>
      <c r="C28" s="58" t="s">
        <v>47</v>
      </c>
      <c r="D28" s="59">
        <v>21307.5</v>
      </c>
      <c r="E28" s="84">
        <v>9452.3</v>
      </c>
      <c r="F28" s="59">
        <f>D28-E28</f>
        <v>11855.2</v>
      </c>
      <c r="G28" s="120" t="s">
        <v>98</v>
      </c>
    </row>
    <row r="29" spans="1:7" s="1" customFormat="1" ht="45.75" thickBot="1">
      <c r="A29" s="119"/>
      <c r="B29" s="33" t="s">
        <v>95</v>
      </c>
      <c r="C29" s="65" t="s">
        <v>47</v>
      </c>
      <c r="D29" s="66">
        <v>1270</v>
      </c>
      <c r="E29" s="85">
        <v>389.7</v>
      </c>
      <c r="F29" s="68">
        <f aca="true" t="shared" si="1" ref="F29:F37">D29-E29</f>
        <v>880.3</v>
      </c>
      <c r="G29" s="121"/>
    </row>
    <row r="30" spans="1:7" s="1" customFormat="1" ht="33.75" customHeight="1">
      <c r="A30" s="111" t="s">
        <v>86</v>
      </c>
      <c r="B30" s="46" t="s">
        <v>45</v>
      </c>
      <c r="C30" s="47" t="s">
        <v>47</v>
      </c>
      <c r="D30" s="48">
        <v>48500.5</v>
      </c>
      <c r="E30" s="48">
        <v>26307.4</v>
      </c>
      <c r="F30" s="48">
        <f t="shared" si="1"/>
        <v>22193.1</v>
      </c>
      <c r="G30" s="128" t="s">
        <v>98</v>
      </c>
    </row>
    <row r="31" spans="1:7" s="1" customFormat="1" ht="45.75" thickBot="1">
      <c r="A31" s="107"/>
      <c r="B31" s="33" t="s">
        <v>95</v>
      </c>
      <c r="C31" s="65" t="s">
        <v>47</v>
      </c>
      <c r="D31" s="66">
        <v>2981</v>
      </c>
      <c r="E31" s="68">
        <v>1614.5</v>
      </c>
      <c r="F31" s="48">
        <f t="shared" si="1"/>
        <v>1366.5</v>
      </c>
      <c r="G31" s="121"/>
    </row>
    <row r="32" spans="1:7" s="1" customFormat="1" ht="35.25" customHeight="1" hidden="1">
      <c r="A32" s="105" t="s">
        <v>29</v>
      </c>
      <c r="B32" s="31" t="s">
        <v>45</v>
      </c>
      <c r="C32" s="58" t="s">
        <v>47</v>
      </c>
      <c r="D32" s="59">
        <v>0</v>
      </c>
      <c r="E32" s="59">
        <v>0</v>
      </c>
      <c r="F32" s="59">
        <f t="shared" si="1"/>
        <v>0</v>
      </c>
      <c r="G32" s="120"/>
    </row>
    <row r="33" spans="1:7" s="1" customFormat="1" ht="49.5" customHeight="1" hidden="1" thickBot="1">
      <c r="A33" s="107"/>
      <c r="B33" s="33" t="s">
        <v>46</v>
      </c>
      <c r="C33" s="65" t="s">
        <v>47</v>
      </c>
      <c r="D33" s="66">
        <v>0</v>
      </c>
      <c r="E33" s="66">
        <v>0</v>
      </c>
      <c r="F33" s="59">
        <f t="shared" si="1"/>
        <v>0</v>
      </c>
      <c r="G33" s="121"/>
    </row>
    <row r="34" spans="1:7" s="1" customFormat="1" ht="33.75" customHeight="1" hidden="1">
      <c r="A34" s="105" t="s">
        <v>36</v>
      </c>
      <c r="B34" s="31" t="s">
        <v>45</v>
      </c>
      <c r="C34" s="58" t="s">
        <v>47</v>
      </c>
      <c r="D34" s="59">
        <v>0</v>
      </c>
      <c r="E34" s="59">
        <v>0</v>
      </c>
      <c r="F34" s="59">
        <f t="shared" si="1"/>
        <v>0</v>
      </c>
      <c r="G34" s="120"/>
    </row>
    <row r="35" spans="1:7" s="1" customFormat="1" ht="45.75" hidden="1" thickBot="1">
      <c r="A35" s="107"/>
      <c r="B35" s="33" t="s">
        <v>46</v>
      </c>
      <c r="C35" s="65" t="s">
        <v>47</v>
      </c>
      <c r="D35" s="66">
        <v>0</v>
      </c>
      <c r="E35" s="66">
        <v>0</v>
      </c>
      <c r="F35" s="59">
        <f t="shared" si="1"/>
        <v>0</v>
      </c>
      <c r="G35" s="121"/>
    </row>
    <row r="36" spans="1:7" s="1" customFormat="1" ht="33" customHeight="1">
      <c r="A36" s="126" t="s">
        <v>48</v>
      </c>
      <c r="B36" s="31" t="s">
        <v>45</v>
      </c>
      <c r="C36" s="58" t="s">
        <v>47</v>
      </c>
      <c r="D36" s="59">
        <f>D28+D30+D32+D34</f>
        <v>69808</v>
      </c>
      <c r="E36" s="59">
        <f>E28+E30</f>
        <v>35759.7</v>
      </c>
      <c r="F36" s="59">
        <f t="shared" si="1"/>
        <v>34048.3</v>
      </c>
      <c r="G36" s="82"/>
    </row>
    <row r="37" spans="1:7" s="1" customFormat="1" ht="45.75" thickBot="1">
      <c r="A37" s="127"/>
      <c r="B37" s="33" t="s">
        <v>95</v>
      </c>
      <c r="C37" s="65" t="s">
        <v>47</v>
      </c>
      <c r="D37" s="66">
        <f>D29+D31+D35</f>
        <v>4251</v>
      </c>
      <c r="E37" s="66">
        <f>E29+E31</f>
        <v>2004.2</v>
      </c>
      <c r="F37" s="68">
        <f t="shared" si="1"/>
        <v>2246.8</v>
      </c>
      <c r="G37" s="83"/>
    </row>
    <row r="38" spans="3:6" s="1" customFormat="1" ht="11.25">
      <c r="C38" s="2"/>
      <c r="D38" s="2"/>
      <c r="E38" s="19"/>
      <c r="F38" s="19"/>
    </row>
    <row r="39" spans="1:7" ht="46.5" customHeight="1">
      <c r="A39" s="124" t="s">
        <v>157</v>
      </c>
      <c r="B39" s="125"/>
      <c r="C39" s="125"/>
      <c r="D39" s="125"/>
      <c r="E39" s="125"/>
      <c r="F39" s="125"/>
      <c r="G39" s="125"/>
    </row>
    <row r="40" ht="3" customHeight="1"/>
    <row r="41" ht="30" customHeight="1"/>
    <row r="42" spans="1:7" ht="22.5" customHeight="1">
      <c r="A42" s="122" t="s">
        <v>49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12.75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50</v>
      </c>
      <c r="B45" s="122"/>
      <c r="C45" s="122"/>
      <c r="D45" s="122"/>
      <c r="E45" s="122"/>
      <c r="F45" s="122"/>
      <c r="G45" s="122"/>
    </row>
    <row r="46" spans="1:7" ht="12.75">
      <c r="A46" s="122"/>
      <c r="B46" s="122"/>
      <c r="C46" s="122"/>
      <c r="D46" s="122"/>
      <c r="E46" s="122"/>
      <c r="F46" s="122"/>
      <c r="G46" s="122"/>
    </row>
    <row r="47" spans="1:7" ht="12.75">
      <c r="A47" s="122" t="s">
        <v>51</v>
      </c>
      <c r="B47" s="122"/>
      <c r="C47" s="122"/>
      <c r="D47" s="122"/>
      <c r="E47" s="122"/>
      <c r="F47" s="122"/>
      <c r="G47" s="122"/>
    </row>
    <row r="48" spans="1:7" ht="12.75">
      <c r="A48" s="122" t="s">
        <v>152</v>
      </c>
      <c r="B48" s="122"/>
      <c r="C48" s="122"/>
      <c r="D48" s="122"/>
      <c r="E48" s="122"/>
      <c r="F48" s="122"/>
      <c r="G48" s="122"/>
    </row>
    <row r="49" spans="2:7" ht="13.5" customHeight="1">
      <c r="B49" s="5"/>
      <c r="C49" s="5"/>
      <c r="D49" s="5"/>
      <c r="E49" s="5"/>
      <c r="F49" s="103"/>
      <c r="G49" s="5"/>
    </row>
    <row r="50" spans="1:7" ht="12.75">
      <c r="A50" s="122" t="s">
        <v>158</v>
      </c>
      <c r="B50" s="122"/>
      <c r="C50" s="122"/>
      <c r="D50" s="122"/>
      <c r="E50" s="122"/>
      <c r="F50" s="122"/>
      <c r="G50" s="122"/>
    </row>
  </sheetData>
  <sheetProtection/>
  <mergeCells count="32">
    <mergeCell ref="A44:G44"/>
    <mergeCell ref="A45:G45"/>
    <mergeCell ref="A46:G46"/>
    <mergeCell ref="A47:G47"/>
    <mergeCell ref="A48:G48"/>
    <mergeCell ref="A50:G50"/>
    <mergeCell ref="A34:A35"/>
    <mergeCell ref="G34:G35"/>
    <mergeCell ref="A36:A37"/>
    <mergeCell ref="A39:G39"/>
    <mergeCell ref="A42:G42"/>
    <mergeCell ref="A43:G43"/>
    <mergeCell ref="A26:G26"/>
    <mergeCell ref="A28:A29"/>
    <mergeCell ref="G28:G29"/>
    <mergeCell ref="A30:A31"/>
    <mergeCell ref="G30:G31"/>
    <mergeCell ref="A32:A33"/>
    <mergeCell ref="G32:G33"/>
    <mergeCell ref="A16:A20"/>
    <mergeCell ref="G16:G20"/>
    <mergeCell ref="A21:A23"/>
    <mergeCell ref="G21:G23"/>
    <mergeCell ref="A24:A25"/>
    <mergeCell ref="G24:G25"/>
    <mergeCell ref="A2:B2"/>
    <mergeCell ref="A7:G7"/>
    <mergeCell ref="A8:G8"/>
    <mergeCell ref="A9:G9"/>
    <mergeCell ref="A12:G12"/>
    <mergeCell ref="A13:A15"/>
    <mergeCell ref="G13:G1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A39" sqref="A39:G39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2.875" style="0" customWidth="1"/>
    <col min="6" max="6" width="11.00390625" style="0" customWidth="1"/>
    <col min="7" max="7" width="37.25390625" style="0" customWidth="1"/>
  </cols>
  <sheetData>
    <row r="1" spans="1:5" ht="15.75" customHeight="1">
      <c r="A1" s="4"/>
      <c r="E1" s="4" t="s">
        <v>69</v>
      </c>
    </row>
    <row r="2" spans="1:5" ht="12.75">
      <c r="A2" s="122"/>
      <c r="B2" s="123"/>
      <c r="E2" t="s">
        <v>54</v>
      </c>
    </row>
    <row r="3" ht="12.75">
      <c r="E3" t="s">
        <v>55</v>
      </c>
    </row>
    <row r="4" spans="1:7" ht="12.75">
      <c r="A4"/>
      <c r="E4" t="s">
        <v>18</v>
      </c>
      <c r="F4" s="56"/>
      <c r="G4" s="56"/>
    </row>
    <row r="5" spans="2:5" ht="12.75">
      <c r="B5" s="5"/>
      <c r="C5"/>
      <c r="E5" t="s">
        <v>139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159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64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9.25" customHeight="1">
      <c r="A13" s="105" t="s">
        <v>85</v>
      </c>
      <c r="B13" s="31" t="s">
        <v>141</v>
      </c>
      <c r="C13" s="58" t="s">
        <v>13</v>
      </c>
      <c r="D13" s="59">
        <v>273</v>
      </c>
      <c r="E13" s="60">
        <v>223.7</v>
      </c>
      <c r="F13" s="60">
        <f>D13-E13</f>
        <v>49.30000000000001</v>
      </c>
      <c r="G13" s="108" t="s">
        <v>160</v>
      </c>
    </row>
    <row r="14" spans="1:7" s="1" customFormat="1" ht="28.5" customHeight="1">
      <c r="A14" s="111"/>
      <c r="B14" s="32" t="s">
        <v>143</v>
      </c>
      <c r="C14" s="62" t="s">
        <v>14</v>
      </c>
      <c r="D14" s="63">
        <v>14.75</v>
      </c>
      <c r="E14" s="64">
        <v>12.9</v>
      </c>
      <c r="F14" s="64">
        <f aca="true" t="shared" si="0" ref="F14:F25">D14-E14</f>
        <v>1.8499999999999996</v>
      </c>
      <c r="G14" s="115"/>
    </row>
    <row r="15" spans="1:7" s="1" customFormat="1" ht="36" customHeight="1" thickBot="1">
      <c r="A15" s="111"/>
      <c r="B15" s="32" t="s">
        <v>11</v>
      </c>
      <c r="C15" s="62" t="s">
        <v>15</v>
      </c>
      <c r="D15" s="63">
        <v>88.5</v>
      </c>
      <c r="E15" s="64">
        <v>81.7</v>
      </c>
      <c r="F15" s="64">
        <f t="shared" si="0"/>
        <v>6.799999999999997</v>
      </c>
      <c r="G15" s="115"/>
    </row>
    <row r="16" spans="1:7" s="1" customFormat="1" ht="30" customHeight="1">
      <c r="A16" s="105" t="s">
        <v>86</v>
      </c>
      <c r="B16" s="31" t="s">
        <v>144</v>
      </c>
      <c r="C16" s="58" t="s">
        <v>16</v>
      </c>
      <c r="D16" s="59">
        <v>55</v>
      </c>
      <c r="E16" s="81">
        <v>48</v>
      </c>
      <c r="F16" s="81">
        <f t="shared" si="0"/>
        <v>7</v>
      </c>
      <c r="G16" s="108" t="s">
        <v>161</v>
      </c>
    </row>
    <row r="17" spans="1:7" s="1" customFormat="1" ht="31.5" customHeight="1">
      <c r="A17" s="106"/>
      <c r="B17" s="32" t="s">
        <v>145</v>
      </c>
      <c r="C17" s="62" t="s">
        <v>16</v>
      </c>
      <c r="D17" s="63">
        <v>12</v>
      </c>
      <c r="E17" s="63">
        <v>9</v>
      </c>
      <c r="F17" s="63">
        <f t="shared" si="0"/>
        <v>3</v>
      </c>
      <c r="G17" s="109"/>
    </row>
    <row r="18" spans="1:7" s="1" customFormat="1" ht="27" customHeight="1">
      <c r="A18" s="106"/>
      <c r="B18" s="32" t="s">
        <v>146</v>
      </c>
      <c r="C18" s="62" t="s">
        <v>16</v>
      </c>
      <c r="D18" s="63">
        <v>100</v>
      </c>
      <c r="E18" s="63">
        <v>100</v>
      </c>
      <c r="F18" s="63">
        <f t="shared" si="0"/>
        <v>0</v>
      </c>
      <c r="G18" s="109"/>
    </row>
    <row r="19" spans="1:7" s="1" customFormat="1" ht="24" customHeight="1">
      <c r="A19" s="106"/>
      <c r="B19" s="32" t="s">
        <v>147</v>
      </c>
      <c r="C19" s="62" t="s">
        <v>148</v>
      </c>
      <c r="D19" s="63">
        <v>19</v>
      </c>
      <c r="E19" s="63">
        <v>18</v>
      </c>
      <c r="F19" s="48">
        <f t="shared" si="0"/>
        <v>1</v>
      </c>
      <c r="G19" s="109"/>
    </row>
    <row r="20" spans="1:7" s="1" customFormat="1" ht="25.5" customHeight="1" thickBot="1">
      <c r="A20" s="107"/>
      <c r="B20" s="33" t="s">
        <v>149</v>
      </c>
      <c r="C20" s="65" t="s">
        <v>61</v>
      </c>
      <c r="D20" s="66">
        <v>332</v>
      </c>
      <c r="E20" s="68">
        <v>332</v>
      </c>
      <c r="F20" s="68">
        <f t="shared" si="0"/>
        <v>0</v>
      </c>
      <c r="G20" s="110"/>
    </row>
    <row r="21" spans="1:7" s="1" customFormat="1" ht="27" customHeight="1" hidden="1">
      <c r="A21" s="105" t="s">
        <v>29</v>
      </c>
      <c r="B21" s="31" t="s">
        <v>30</v>
      </c>
      <c r="C21" s="58" t="s">
        <v>32</v>
      </c>
      <c r="D21" s="59">
        <v>18</v>
      </c>
      <c r="E21" s="69">
        <v>18</v>
      </c>
      <c r="F21" s="70">
        <f t="shared" si="0"/>
        <v>0</v>
      </c>
      <c r="G21" s="108" t="s">
        <v>72</v>
      </c>
    </row>
    <row r="22" spans="1:7" s="1" customFormat="1" ht="28.5" customHeight="1" hidden="1">
      <c r="A22" s="106"/>
      <c r="B22" s="32" t="s">
        <v>31</v>
      </c>
      <c r="C22" s="62" t="s">
        <v>33</v>
      </c>
      <c r="D22" s="63">
        <v>230</v>
      </c>
      <c r="E22" s="71">
        <v>230</v>
      </c>
      <c r="F22" s="70">
        <f t="shared" si="0"/>
        <v>0</v>
      </c>
      <c r="G22" s="109"/>
    </row>
    <row r="23" spans="1:7" s="1" customFormat="1" ht="48.75" customHeight="1" hidden="1" thickBot="1">
      <c r="A23" s="107"/>
      <c r="B23" s="33" t="s">
        <v>35</v>
      </c>
      <c r="C23" s="65" t="s">
        <v>34</v>
      </c>
      <c r="D23" s="66">
        <v>5474</v>
      </c>
      <c r="E23" s="72">
        <v>1269</v>
      </c>
      <c r="F23" s="70">
        <f t="shared" si="0"/>
        <v>4205</v>
      </c>
      <c r="G23" s="110"/>
    </row>
    <row r="24" spans="1:7" s="1" customFormat="1" ht="42.75" customHeight="1" hidden="1">
      <c r="A24" s="105" t="s">
        <v>36</v>
      </c>
      <c r="B24" s="31" t="s">
        <v>37</v>
      </c>
      <c r="C24" s="58" t="s">
        <v>39</v>
      </c>
      <c r="D24" s="59">
        <v>13</v>
      </c>
      <c r="E24" s="69">
        <v>13</v>
      </c>
      <c r="F24" s="70">
        <f t="shared" si="0"/>
        <v>0</v>
      </c>
      <c r="G24" s="108" t="s">
        <v>70</v>
      </c>
    </row>
    <row r="25" spans="1:7" s="1" customFormat="1" ht="40.5" customHeight="1" hidden="1">
      <c r="A25" s="106"/>
      <c r="B25" s="73" t="s">
        <v>38</v>
      </c>
      <c r="C25" s="74" t="s">
        <v>40</v>
      </c>
      <c r="D25" s="75">
        <v>55.4</v>
      </c>
      <c r="E25" s="76">
        <v>2.6</v>
      </c>
      <c r="F25" s="61">
        <f t="shared" si="0"/>
        <v>52.8</v>
      </c>
      <c r="G25" s="109"/>
    </row>
    <row r="26" spans="1:7" s="1" customFormat="1" ht="18.75" customHeight="1" thickBot="1">
      <c r="A26" s="116" t="s">
        <v>43</v>
      </c>
      <c r="B26" s="117"/>
      <c r="C26" s="117"/>
      <c r="D26" s="117"/>
      <c r="E26" s="117"/>
      <c r="F26" s="117"/>
      <c r="G26" s="118"/>
    </row>
    <row r="27" spans="1:7" s="1" customFormat="1" ht="48.75" customHeight="1" thickBot="1">
      <c r="A27" s="77" t="s">
        <v>7</v>
      </c>
      <c r="B27" s="76" t="s">
        <v>0</v>
      </c>
      <c r="C27" s="76" t="s">
        <v>1</v>
      </c>
      <c r="D27" s="67" t="s">
        <v>56</v>
      </c>
      <c r="E27" s="76" t="s">
        <v>64</v>
      </c>
      <c r="F27" s="76" t="s">
        <v>3</v>
      </c>
      <c r="G27" s="78" t="s">
        <v>4</v>
      </c>
    </row>
    <row r="28" spans="1:7" s="1" customFormat="1" ht="33.75">
      <c r="A28" s="105" t="s">
        <v>85</v>
      </c>
      <c r="B28" s="31" t="s">
        <v>45</v>
      </c>
      <c r="C28" s="58" t="s">
        <v>47</v>
      </c>
      <c r="D28" s="59">
        <v>21032.5</v>
      </c>
      <c r="E28" s="84">
        <v>15062.5</v>
      </c>
      <c r="F28" s="59">
        <f>D28-E28</f>
        <v>5970</v>
      </c>
      <c r="G28" s="120" t="s">
        <v>98</v>
      </c>
    </row>
    <row r="29" spans="1:7" s="1" customFormat="1" ht="45.75" thickBot="1">
      <c r="A29" s="119"/>
      <c r="B29" s="33" t="s">
        <v>95</v>
      </c>
      <c r="C29" s="65" t="s">
        <v>47</v>
      </c>
      <c r="D29" s="66">
        <v>1270</v>
      </c>
      <c r="E29" s="85">
        <v>427.2</v>
      </c>
      <c r="F29" s="68">
        <f aca="true" t="shared" si="1" ref="F29:F37">D29-E29</f>
        <v>842.8</v>
      </c>
      <c r="G29" s="121"/>
    </row>
    <row r="30" spans="1:7" s="1" customFormat="1" ht="33.75" customHeight="1">
      <c r="A30" s="111" t="s">
        <v>86</v>
      </c>
      <c r="B30" s="46" t="s">
        <v>45</v>
      </c>
      <c r="C30" s="47" t="s">
        <v>47</v>
      </c>
      <c r="D30" s="48">
        <v>50685.9</v>
      </c>
      <c r="E30" s="48">
        <v>41439.5</v>
      </c>
      <c r="F30" s="48">
        <f t="shared" si="1"/>
        <v>9246.400000000001</v>
      </c>
      <c r="G30" s="128" t="s">
        <v>98</v>
      </c>
    </row>
    <row r="31" spans="1:7" s="1" customFormat="1" ht="45.75" thickBot="1">
      <c r="A31" s="107"/>
      <c r="B31" s="33" t="s">
        <v>95</v>
      </c>
      <c r="C31" s="65" t="s">
        <v>47</v>
      </c>
      <c r="D31" s="66">
        <v>2981</v>
      </c>
      <c r="E31" s="68">
        <v>1777.7</v>
      </c>
      <c r="F31" s="48">
        <f t="shared" si="1"/>
        <v>1203.3</v>
      </c>
      <c r="G31" s="121"/>
    </row>
    <row r="32" spans="1:7" s="1" customFormat="1" ht="35.25" customHeight="1" hidden="1">
      <c r="A32" s="105" t="s">
        <v>29</v>
      </c>
      <c r="B32" s="31" t="s">
        <v>45</v>
      </c>
      <c r="C32" s="58" t="s">
        <v>47</v>
      </c>
      <c r="D32" s="59">
        <v>0</v>
      </c>
      <c r="E32" s="59">
        <v>0</v>
      </c>
      <c r="F32" s="59">
        <f t="shared" si="1"/>
        <v>0</v>
      </c>
      <c r="G32" s="120"/>
    </row>
    <row r="33" spans="1:7" s="1" customFormat="1" ht="49.5" customHeight="1" hidden="1" thickBot="1">
      <c r="A33" s="107"/>
      <c r="B33" s="33" t="s">
        <v>46</v>
      </c>
      <c r="C33" s="65" t="s">
        <v>47</v>
      </c>
      <c r="D33" s="66">
        <v>0</v>
      </c>
      <c r="E33" s="66">
        <v>0</v>
      </c>
      <c r="F33" s="59">
        <f t="shared" si="1"/>
        <v>0</v>
      </c>
      <c r="G33" s="121"/>
    </row>
    <row r="34" spans="1:7" s="1" customFormat="1" ht="33.75" customHeight="1" hidden="1">
      <c r="A34" s="105" t="s">
        <v>36</v>
      </c>
      <c r="B34" s="31" t="s">
        <v>45</v>
      </c>
      <c r="C34" s="58" t="s">
        <v>47</v>
      </c>
      <c r="D34" s="59">
        <v>0</v>
      </c>
      <c r="E34" s="59">
        <v>0</v>
      </c>
      <c r="F34" s="59">
        <f t="shared" si="1"/>
        <v>0</v>
      </c>
      <c r="G34" s="120"/>
    </row>
    <row r="35" spans="1:7" s="1" customFormat="1" ht="45.75" hidden="1" thickBot="1">
      <c r="A35" s="107"/>
      <c r="B35" s="33" t="s">
        <v>46</v>
      </c>
      <c r="C35" s="65" t="s">
        <v>47</v>
      </c>
      <c r="D35" s="66">
        <v>0</v>
      </c>
      <c r="E35" s="66">
        <v>0</v>
      </c>
      <c r="F35" s="59">
        <f t="shared" si="1"/>
        <v>0</v>
      </c>
      <c r="G35" s="121"/>
    </row>
    <row r="36" spans="1:7" s="1" customFormat="1" ht="33" customHeight="1">
      <c r="A36" s="126" t="s">
        <v>48</v>
      </c>
      <c r="B36" s="31" t="s">
        <v>45</v>
      </c>
      <c r="C36" s="58" t="s">
        <v>47</v>
      </c>
      <c r="D36" s="59">
        <f>D28+D30+D32+D34</f>
        <v>71718.4</v>
      </c>
      <c r="E36" s="59">
        <f>E28+E30</f>
        <v>56502</v>
      </c>
      <c r="F36" s="59">
        <f t="shared" si="1"/>
        <v>15216.399999999994</v>
      </c>
      <c r="G36" s="82"/>
    </row>
    <row r="37" spans="1:7" s="1" customFormat="1" ht="45.75" thickBot="1">
      <c r="A37" s="127"/>
      <c r="B37" s="33" t="s">
        <v>95</v>
      </c>
      <c r="C37" s="65" t="s">
        <v>47</v>
      </c>
      <c r="D37" s="66">
        <f>D29+D31+D35</f>
        <v>4251</v>
      </c>
      <c r="E37" s="66">
        <f>E29+E31</f>
        <v>2204.9</v>
      </c>
      <c r="F37" s="68">
        <f t="shared" si="1"/>
        <v>2046.1</v>
      </c>
      <c r="G37" s="83"/>
    </row>
    <row r="38" spans="3:6" s="1" customFormat="1" ht="11.25">
      <c r="C38" s="2"/>
      <c r="D38" s="2"/>
      <c r="E38" s="19"/>
      <c r="F38" s="19"/>
    </row>
    <row r="39" spans="1:7" ht="46.5" customHeight="1">
      <c r="A39" s="124" t="s">
        <v>164</v>
      </c>
      <c r="B39" s="125"/>
      <c r="C39" s="125"/>
      <c r="D39" s="125"/>
      <c r="E39" s="125"/>
      <c r="F39" s="125"/>
      <c r="G39" s="125"/>
    </row>
    <row r="40" ht="3" customHeight="1"/>
    <row r="41" ht="30" customHeight="1"/>
    <row r="42" spans="1:7" ht="22.5" customHeight="1">
      <c r="A42" s="122" t="s">
        <v>162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12.75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50</v>
      </c>
      <c r="B45" s="122"/>
      <c r="C45" s="122"/>
      <c r="D45" s="122"/>
      <c r="E45" s="122"/>
      <c r="F45" s="122"/>
      <c r="G45" s="122"/>
    </row>
    <row r="46" spans="1:7" ht="12.75">
      <c r="A46" s="122"/>
      <c r="B46" s="122"/>
      <c r="C46" s="122"/>
      <c r="D46" s="122"/>
      <c r="E46" s="122"/>
      <c r="F46" s="122"/>
      <c r="G46" s="122"/>
    </row>
    <row r="47" spans="1:7" ht="12.75">
      <c r="A47" s="122" t="s">
        <v>51</v>
      </c>
      <c r="B47" s="122"/>
      <c r="C47" s="122"/>
      <c r="D47" s="122"/>
      <c r="E47" s="122"/>
      <c r="F47" s="122"/>
      <c r="G47" s="122"/>
    </row>
    <row r="48" spans="1:7" ht="12.75">
      <c r="A48" s="122" t="s">
        <v>152</v>
      </c>
      <c r="B48" s="122"/>
      <c r="C48" s="122"/>
      <c r="D48" s="122"/>
      <c r="E48" s="122"/>
      <c r="F48" s="122"/>
      <c r="G48" s="122"/>
    </row>
    <row r="49" spans="2:7" ht="13.5" customHeight="1">
      <c r="B49" s="5"/>
      <c r="C49" s="5"/>
      <c r="D49" s="5"/>
      <c r="E49" s="5"/>
      <c r="F49" s="103"/>
      <c r="G49" s="5"/>
    </row>
    <row r="50" spans="1:7" ht="12.75">
      <c r="A50" s="122" t="s">
        <v>163</v>
      </c>
      <c r="B50" s="122"/>
      <c r="C50" s="122"/>
      <c r="D50" s="122"/>
      <c r="E50" s="122"/>
      <c r="F50" s="122"/>
      <c r="G50" s="122"/>
    </row>
  </sheetData>
  <sheetProtection/>
  <mergeCells count="32">
    <mergeCell ref="A2:B2"/>
    <mergeCell ref="A7:G7"/>
    <mergeCell ref="A8:G8"/>
    <mergeCell ref="A9:G9"/>
    <mergeCell ref="A12:G12"/>
    <mergeCell ref="A13:A15"/>
    <mergeCell ref="G13:G15"/>
    <mergeCell ref="A16:A20"/>
    <mergeCell ref="G16:G20"/>
    <mergeCell ref="A21:A23"/>
    <mergeCell ref="G21:G23"/>
    <mergeCell ref="A24:A25"/>
    <mergeCell ref="G24:G25"/>
    <mergeCell ref="A26:G26"/>
    <mergeCell ref="A28:A29"/>
    <mergeCell ref="G28:G29"/>
    <mergeCell ref="A30:A31"/>
    <mergeCell ref="G30:G31"/>
    <mergeCell ref="A32:A33"/>
    <mergeCell ref="G32:G33"/>
    <mergeCell ref="A34:A35"/>
    <mergeCell ref="G34:G35"/>
    <mergeCell ref="A36:A37"/>
    <mergeCell ref="A39:G39"/>
    <mergeCell ref="A42:G42"/>
    <mergeCell ref="A43:G43"/>
    <mergeCell ref="A44:G44"/>
    <mergeCell ref="A45:G45"/>
    <mergeCell ref="A46:G46"/>
    <mergeCell ref="A47:G47"/>
    <mergeCell ref="A48:G48"/>
    <mergeCell ref="A50:G5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43" sqref="A43:G43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2.875" style="0" customWidth="1"/>
    <col min="6" max="6" width="11.00390625" style="0" customWidth="1"/>
    <col min="7" max="7" width="37.25390625" style="0" customWidth="1"/>
  </cols>
  <sheetData>
    <row r="1" spans="1:5" ht="15.75" customHeight="1">
      <c r="A1" s="4"/>
      <c r="E1" s="4" t="s">
        <v>69</v>
      </c>
    </row>
    <row r="2" spans="1:5" ht="12.75">
      <c r="A2" s="122"/>
      <c r="B2" s="123"/>
      <c r="E2" t="s">
        <v>54</v>
      </c>
    </row>
    <row r="3" ht="12.75">
      <c r="E3" t="s">
        <v>55</v>
      </c>
    </row>
    <row r="4" spans="1:7" ht="12.75">
      <c r="A4"/>
      <c r="E4" t="s">
        <v>18</v>
      </c>
      <c r="F4" s="56"/>
      <c r="G4" s="56"/>
    </row>
    <row r="5" spans="2:5" ht="12.75">
      <c r="B5" s="5"/>
      <c r="C5"/>
      <c r="E5" t="s">
        <v>169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167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65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9.25" customHeight="1">
      <c r="A13" s="105" t="s">
        <v>85</v>
      </c>
      <c r="B13" s="31" t="s">
        <v>141</v>
      </c>
      <c r="C13" s="58" t="s">
        <v>13</v>
      </c>
      <c r="D13" s="59">
        <v>273</v>
      </c>
      <c r="E13" s="60">
        <v>273</v>
      </c>
      <c r="F13" s="60">
        <f>D13-E13</f>
        <v>0</v>
      </c>
      <c r="G13" s="108" t="s">
        <v>168</v>
      </c>
    </row>
    <row r="14" spans="1:7" s="1" customFormat="1" ht="28.5" customHeight="1">
      <c r="A14" s="111"/>
      <c r="B14" s="32" t="s">
        <v>143</v>
      </c>
      <c r="C14" s="62" t="s">
        <v>14</v>
      </c>
      <c r="D14" s="159">
        <v>14.75</v>
      </c>
      <c r="E14" s="64">
        <v>14.75</v>
      </c>
      <c r="F14" s="64">
        <f aca="true" t="shared" si="0" ref="F14:F25">D14-E14</f>
        <v>0</v>
      </c>
      <c r="G14" s="115"/>
    </row>
    <row r="15" spans="1:7" s="1" customFormat="1" ht="36" customHeight="1" thickBot="1">
      <c r="A15" s="111"/>
      <c r="B15" s="32" t="s">
        <v>11</v>
      </c>
      <c r="C15" s="62" t="s">
        <v>15</v>
      </c>
      <c r="D15" s="63">
        <v>88.5</v>
      </c>
      <c r="E15" s="64">
        <v>88.5</v>
      </c>
      <c r="F15" s="64">
        <f t="shared" si="0"/>
        <v>0</v>
      </c>
      <c r="G15" s="115"/>
    </row>
    <row r="16" spans="1:7" s="1" customFormat="1" ht="30" customHeight="1">
      <c r="A16" s="105" t="s">
        <v>86</v>
      </c>
      <c r="B16" s="31" t="s">
        <v>144</v>
      </c>
      <c r="C16" s="58" t="s">
        <v>16</v>
      </c>
      <c r="D16" s="59">
        <v>55</v>
      </c>
      <c r="E16" s="81">
        <v>55</v>
      </c>
      <c r="F16" s="81">
        <f t="shared" si="0"/>
        <v>0</v>
      </c>
      <c r="G16" s="108" t="s">
        <v>168</v>
      </c>
    </row>
    <row r="17" spans="1:7" s="1" customFormat="1" ht="28.5" customHeight="1">
      <c r="A17" s="106"/>
      <c r="B17" s="32" t="s">
        <v>145</v>
      </c>
      <c r="C17" s="62" t="s">
        <v>16</v>
      </c>
      <c r="D17" s="63">
        <v>12</v>
      </c>
      <c r="E17" s="63">
        <v>12</v>
      </c>
      <c r="F17" s="63">
        <f t="shared" si="0"/>
        <v>0</v>
      </c>
      <c r="G17" s="109"/>
    </row>
    <row r="18" spans="1:7" s="1" customFormat="1" ht="27" customHeight="1">
      <c r="A18" s="106"/>
      <c r="B18" s="32" t="s">
        <v>146</v>
      </c>
      <c r="C18" s="62" t="s">
        <v>16</v>
      </c>
      <c r="D18" s="63">
        <v>100</v>
      </c>
      <c r="E18" s="63">
        <v>100</v>
      </c>
      <c r="F18" s="63">
        <f t="shared" si="0"/>
        <v>0</v>
      </c>
      <c r="G18" s="109"/>
    </row>
    <row r="19" spans="1:7" s="1" customFormat="1" ht="24" customHeight="1">
      <c r="A19" s="106"/>
      <c r="B19" s="32" t="s">
        <v>147</v>
      </c>
      <c r="C19" s="62" t="s">
        <v>148</v>
      </c>
      <c r="D19" s="63">
        <v>19</v>
      </c>
      <c r="E19" s="63">
        <v>19</v>
      </c>
      <c r="F19" s="48">
        <f t="shared" si="0"/>
        <v>0</v>
      </c>
      <c r="G19" s="109"/>
    </row>
    <row r="20" spans="1:7" s="1" customFormat="1" ht="25.5" customHeight="1" thickBot="1">
      <c r="A20" s="107"/>
      <c r="B20" s="33" t="s">
        <v>149</v>
      </c>
      <c r="C20" s="65" t="s">
        <v>61</v>
      </c>
      <c r="D20" s="66">
        <v>332</v>
      </c>
      <c r="E20" s="68">
        <v>332</v>
      </c>
      <c r="F20" s="68">
        <f t="shared" si="0"/>
        <v>0</v>
      </c>
      <c r="G20" s="110"/>
    </row>
    <row r="21" spans="1:7" s="1" customFormat="1" ht="27" customHeight="1" hidden="1">
      <c r="A21" s="105" t="s">
        <v>29</v>
      </c>
      <c r="B21" s="31" t="s">
        <v>30</v>
      </c>
      <c r="C21" s="58" t="s">
        <v>32</v>
      </c>
      <c r="D21" s="59">
        <v>18</v>
      </c>
      <c r="E21" s="69">
        <v>18</v>
      </c>
      <c r="F21" s="70">
        <f t="shared" si="0"/>
        <v>0</v>
      </c>
      <c r="G21" s="108" t="s">
        <v>72</v>
      </c>
    </row>
    <row r="22" spans="1:7" s="1" customFormat="1" ht="28.5" customHeight="1" hidden="1">
      <c r="A22" s="106"/>
      <c r="B22" s="32" t="s">
        <v>31</v>
      </c>
      <c r="C22" s="62" t="s">
        <v>33</v>
      </c>
      <c r="D22" s="63">
        <v>230</v>
      </c>
      <c r="E22" s="71">
        <v>230</v>
      </c>
      <c r="F22" s="70">
        <f t="shared" si="0"/>
        <v>0</v>
      </c>
      <c r="G22" s="109"/>
    </row>
    <row r="23" spans="1:7" s="1" customFormat="1" ht="48.75" customHeight="1" hidden="1" thickBot="1">
      <c r="A23" s="107"/>
      <c r="B23" s="33" t="s">
        <v>35</v>
      </c>
      <c r="C23" s="65" t="s">
        <v>34</v>
      </c>
      <c r="D23" s="66">
        <v>5474</v>
      </c>
      <c r="E23" s="72">
        <v>1269</v>
      </c>
      <c r="F23" s="70">
        <f t="shared" si="0"/>
        <v>4205</v>
      </c>
      <c r="G23" s="110"/>
    </row>
    <row r="24" spans="1:7" s="1" customFormat="1" ht="42.75" customHeight="1" hidden="1">
      <c r="A24" s="105" t="s">
        <v>36</v>
      </c>
      <c r="B24" s="31" t="s">
        <v>37</v>
      </c>
      <c r="C24" s="58" t="s">
        <v>39</v>
      </c>
      <c r="D24" s="59">
        <v>13</v>
      </c>
      <c r="E24" s="69">
        <v>13</v>
      </c>
      <c r="F24" s="70">
        <f t="shared" si="0"/>
        <v>0</v>
      </c>
      <c r="G24" s="108" t="s">
        <v>70</v>
      </c>
    </row>
    <row r="25" spans="1:7" s="1" customFormat="1" ht="40.5" customHeight="1" hidden="1">
      <c r="A25" s="106"/>
      <c r="B25" s="73" t="s">
        <v>38</v>
      </c>
      <c r="C25" s="74" t="s">
        <v>40</v>
      </c>
      <c r="D25" s="75">
        <v>55.4</v>
      </c>
      <c r="E25" s="76">
        <v>2.6</v>
      </c>
      <c r="F25" s="61">
        <f t="shared" si="0"/>
        <v>52.8</v>
      </c>
      <c r="G25" s="109"/>
    </row>
    <row r="26" spans="1:7" s="1" customFormat="1" ht="18.75" customHeight="1" thickBot="1">
      <c r="A26" s="116" t="s">
        <v>43</v>
      </c>
      <c r="B26" s="117"/>
      <c r="C26" s="117"/>
      <c r="D26" s="117"/>
      <c r="E26" s="117"/>
      <c r="F26" s="117"/>
      <c r="G26" s="118"/>
    </row>
    <row r="27" spans="1:7" s="1" customFormat="1" ht="48.75" customHeight="1" thickBot="1">
      <c r="A27" s="77" t="s">
        <v>7</v>
      </c>
      <c r="B27" s="76" t="s">
        <v>0</v>
      </c>
      <c r="C27" s="76" t="s">
        <v>1</v>
      </c>
      <c r="D27" s="67" t="s">
        <v>56</v>
      </c>
      <c r="E27" s="76" t="s">
        <v>65</v>
      </c>
      <c r="F27" s="76" t="s">
        <v>3</v>
      </c>
      <c r="G27" s="78" t="s">
        <v>4</v>
      </c>
    </row>
    <row r="28" spans="1:7" s="1" customFormat="1" ht="33.75">
      <c r="A28" s="105" t="s">
        <v>85</v>
      </c>
      <c r="B28" s="31" t="s">
        <v>45</v>
      </c>
      <c r="C28" s="58" t="s">
        <v>47</v>
      </c>
      <c r="D28" s="160">
        <v>23489.134</v>
      </c>
      <c r="E28" s="161">
        <v>23489.131</v>
      </c>
      <c r="F28" s="160">
        <f>D28-E28</f>
        <v>0.0029999999969732016</v>
      </c>
      <c r="G28" s="120" t="s">
        <v>170</v>
      </c>
    </row>
    <row r="29" spans="1:7" s="1" customFormat="1" ht="45.75" thickBot="1">
      <c r="A29" s="119"/>
      <c r="B29" s="33" t="s">
        <v>95</v>
      </c>
      <c r="C29" s="65" t="s">
        <v>47</v>
      </c>
      <c r="D29" s="162">
        <v>1270</v>
      </c>
      <c r="E29" s="163">
        <v>1270</v>
      </c>
      <c r="F29" s="164">
        <f aca="true" t="shared" si="1" ref="F29:F37">D29-E29</f>
        <v>0</v>
      </c>
      <c r="G29" s="121"/>
    </row>
    <row r="30" spans="1:7" s="1" customFormat="1" ht="57.75" customHeight="1">
      <c r="A30" s="111" t="s">
        <v>86</v>
      </c>
      <c r="B30" s="46" t="s">
        <v>45</v>
      </c>
      <c r="C30" s="47" t="s">
        <v>47</v>
      </c>
      <c r="D30" s="165">
        <v>71875.666</v>
      </c>
      <c r="E30" s="165">
        <v>71675.666</v>
      </c>
      <c r="F30" s="165">
        <f t="shared" si="1"/>
        <v>200</v>
      </c>
      <c r="G30" s="128" t="s">
        <v>171</v>
      </c>
    </row>
    <row r="31" spans="1:7" s="1" customFormat="1" ht="69.75" customHeight="1" thickBot="1">
      <c r="A31" s="107"/>
      <c r="B31" s="33" t="s">
        <v>95</v>
      </c>
      <c r="C31" s="65" t="s">
        <v>47</v>
      </c>
      <c r="D31" s="162">
        <v>2981</v>
      </c>
      <c r="E31" s="164">
        <v>2981</v>
      </c>
      <c r="F31" s="165">
        <f t="shared" si="1"/>
        <v>0</v>
      </c>
      <c r="G31" s="121"/>
    </row>
    <row r="32" spans="1:7" s="1" customFormat="1" ht="35.25" customHeight="1" hidden="1">
      <c r="A32" s="105" t="s">
        <v>29</v>
      </c>
      <c r="B32" s="31" t="s">
        <v>45</v>
      </c>
      <c r="C32" s="58" t="s">
        <v>47</v>
      </c>
      <c r="D32" s="160">
        <v>0</v>
      </c>
      <c r="E32" s="160">
        <v>0</v>
      </c>
      <c r="F32" s="160">
        <f t="shared" si="1"/>
        <v>0</v>
      </c>
      <c r="G32" s="120"/>
    </row>
    <row r="33" spans="1:7" s="1" customFormat="1" ht="49.5" customHeight="1" hidden="1" thickBot="1">
      <c r="A33" s="107"/>
      <c r="B33" s="33" t="s">
        <v>46</v>
      </c>
      <c r="C33" s="65" t="s">
        <v>47</v>
      </c>
      <c r="D33" s="162">
        <v>0</v>
      </c>
      <c r="E33" s="162">
        <v>0</v>
      </c>
      <c r="F33" s="160">
        <f t="shared" si="1"/>
        <v>0</v>
      </c>
      <c r="G33" s="121"/>
    </row>
    <row r="34" spans="1:7" s="1" customFormat="1" ht="33.75" customHeight="1" hidden="1">
      <c r="A34" s="105" t="s">
        <v>36</v>
      </c>
      <c r="B34" s="31" t="s">
        <v>45</v>
      </c>
      <c r="C34" s="58" t="s">
        <v>47</v>
      </c>
      <c r="D34" s="160">
        <v>0</v>
      </c>
      <c r="E34" s="160">
        <v>0</v>
      </c>
      <c r="F34" s="160">
        <f t="shared" si="1"/>
        <v>0</v>
      </c>
      <c r="G34" s="120"/>
    </row>
    <row r="35" spans="1:7" s="1" customFormat="1" ht="10.5" customHeight="1" hidden="1" thickBot="1">
      <c r="A35" s="107"/>
      <c r="B35" s="33" t="s">
        <v>46</v>
      </c>
      <c r="C35" s="65" t="s">
        <v>47</v>
      </c>
      <c r="D35" s="162">
        <v>0</v>
      </c>
      <c r="E35" s="162">
        <v>0</v>
      </c>
      <c r="F35" s="160">
        <f t="shared" si="1"/>
        <v>0</v>
      </c>
      <c r="G35" s="121"/>
    </row>
    <row r="36" spans="1:7" s="1" customFormat="1" ht="33" customHeight="1">
      <c r="A36" s="126" t="s">
        <v>48</v>
      </c>
      <c r="B36" s="31" t="s">
        <v>45</v>
      </c>
      <c r="C36" s="58" t="s">
        <v>47</v>
      </c>
      <c r="D36" s="160">
        <f>D28+D30+D32+D34</f>
        <v>95364.79999999999</v>
      </c>
      <c r="E36" s="160">
        <f>E28+E30</f>
        <v>95164.79699999999</v>
      </c>
      <c r="F36" s="160">
        <f t="shared" si="1"/>
        <v>200.00299999999697</v>
      </c>
      <c r="G36" s="82"/>
    </row>
    <row r="37" spans="1:7" s="1" customFormat="1" ht="45.75" thickBot="1">
      <c r="A37" s="127"/>
      <c r="B37" s="33" t="s">
        <v>95</v>
      </c>
      <c r="C37" s="65" t="s">
        <v>47</v>
      </c>
      <c r="D37" s="162">
        <f>D29+D31+D35</f>
        <v>4251</v>
      </c>
      <c r="E37" s="162">
        <f>E29+E31</f>
        <v>4251</v>
      </c>
      <c r="F37" s="164">
        <f t="shared" si="1"/>
        <v>0</v>
      </c>
      <c r="G37" s="83"/>
    </row>
    <row r="38" spans="3:6" s="1" customFormat="1" ht="11.25">
      <c r="C38" s="2"/>
      <c r="D38" s="2"/>
      <c r="E38" s="19"/>
      <c r="F38" s="19"/>
    </row>
    <row r="39" spans="1:7" s="166" customFormat="1" ht="26.25" customHeight="1">
      <c r="A39" s="167" t="s">
        <v>172</v>
      </c>
      <c r="B39" s="168"/>
      <c r="C39" s="168"/>
      <c r="D39" s="168"/>
      <c r="E39" s="168"/>
      <c r="F39" s="168"/>
      <c r="G39" s="168"/>
    </row>
    <row r="40" ht="3" customHeight="1"/>
    <row r="41" ht="19.5" customHeight="1"/>
    <row r="42" spans="1:7" ht="22.5" customHeight="1">
      <c r="A42" s="122" t="s">
        <v>165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12.75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50</v>
      </c>
      <c r="B45" s="122"/>
      <c r="C45" s="122"/>
      <c r="D45" s="122"/>
      <c r="E45" s="122"/>
      <c r="F45" s="122"/>
      <c r="G45" s="122"/>
    </row>
    <row r="46" spans="1:7" ht="12.75">
      <c r="A46" s="122"/>
      <c r="B46" s="122"/>
      <c r="C46" s="122"/>
      <c r="D46" s="122"/>
      <c r="E46" s="122"/>
      <c r="F46" s="122"/>
      <c r="G46" s="122"/>
    </row>
    <row r="47" spans="1:7" ht="12.75">
      <c r="A47" s="122" t="s">
        <v>51</v>
      </c>
      <c r="B47" s="122"/>
      <c r="C47" s="122"/>
      <c r="D47" s="122"/>
      <c r="E47" s="122"/>
      <c r="F47" s="122"/>
      <c r="G47" s="122"/>
    </row>
    <row r="48" spans="1:7" ht="12.75">
      <c r="A48" s="122" t="s">
        <v>152</v>
      </c>
      <c r="B48" s="122"/>
      <c r="C48" s="122"/>
      <c r="D48" s="122"/>
      <c r="E48" s="122"/>
      <c r="F48" s="122"/>
      <c r="G48" s="122"/>
    </row>
    <row r="49" spans="2:7" ht="13.5" customHeight="1">
      <c r="B49" s="5"/>
      <c r="C49" s="5"/>
      <c r="D49" s="5"/>
      <c r="E49" s="5"/>
      <c r="F49" s="103"/>
      <c r="G49" s="5"/>
    </row>
    <row r="50" spans="1:7" ht="12.75">
      <c r="A50" s="122" t="s">
        <v>166</v>
      </c>
      <c r="B50" s="122"/>
      <c r="C50" s="122"/>
      <c r="D50" s="122"/>
      <c r="E50" s="122"/>
      <c r="F50" s="122"/>
      <c r="G50" s="122"/>
    </row>
  </sheetData>
  <sheetProtection/>
  <mergeCells count="32">
    <mergeCell ref="A2:B2"/>
    <mergeCell ref="A7:G7"/>
    <mergeCell ref="A8:G8"/>
    <mergeCell ref="A9:G9"/>
    <mergeCell ref="A12:G12"/>
    <mergeCell ref="A13:A15"/>
    <mergeCell ref="G13:G15"/>
    <mergeCell ref="A16:A20"/>
    <mergeCell ref="G16:G20"/>
    <mergeCell ref="A21:A23"/>
    <mergeCell ref="G21:G23"/>
    <mergeCell ref="A24:A25"/>
    <mergeCell ref="G24:G25"/>
    <mergeCell ref="A26:G26"/>
    <mergeCell ref="A28:A29"/>
    <mergeCell ref="G28:G29"/>
    <mergeCell ref="A30:A31"/>
    <mergeCell ref="G30:G31"/>
    <mergeCell ref="A32:A33"/>
    <mergeCell ref="G32:G33"/>
    <mergeCell ref="A34:A35"/>
    <mergeCell ref="G34:G35"/>
    <mergeCell ref="A36:A37"/>
    <mergeCell ref="A39:G39"/>
    <mergeCell ref="A42:G42"/>
    <mergeCell ref="A43:G43"/>
    <mergeCell ref="A44:G44"/>
    <mergeCell ref="A45:G45"/>
    <mergeCell ref="A46:G46"/>
    <mergeCell ref="A47:G47"/>
    <mergeCell ref="A48:G48"/>
    <mergeCell ref="A50:G5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2.875" style="0" customWidth="1"/>
    <col min="6" max="6" width="11.00390625" style="0" customWidth="1"/>
    <col min="7" max="7" width="41.00390625" style="0" customWidth="1"/>
  </cols>
  <sheetData>
    <row r="1" spans="1:5" ht="15.75" customHeight="1">
      <c r="A1" s="4"/>
      <c r="E1" s="4" t="s">
        <v>69</v>
      </c>
    </row>
    <row r="2" spans="1:5" ht="12.75">
      <c r="A2" s="122"/>
      <c r="B2" s="123"/>
      <c r="E2" t="s">
        <v>54</v>
      </c>
    </row>
    <row r="3" ht="12.75">
      <c r="E3" t="s">
        <v>106</v>
      </c>
    </row>
    <row r="4" spans="1:7" ht="12.75">
      <c r="A4"/>
      <c r="E4" t="s">
        <v>107</v>
      </c>
      <c r="F4" s="56"/>
      <c r="G4" s="56"/>
    </row>
    <row r="5" spans="2:5" ht="12.75">
      <c r="B5" s="5"/>
      <c r="C5"/>
      <c r="E5" t="s">
        <v>77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101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2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4.75" customHeight="1">
      <c r="A13" s="105" t="s">
        <v>85</v>
      </c>
      <c r="B13" s="31" t="s">
        <v>9</v>
      </c>
      <c r="C13" s="58" t="s">
        <v>13</v>
      </c>
      <c r="D13" s="59">
        <v>310</v>
      </c>
      <c r="E13" s="60">
        <v>145.4</v>
      </c>
      <c r="F13" s="81">
        <f aca="true" t="shared" si="0" ref="F13:F30">D13-E13</f>
        <v>164.6</v>
      </c>
      <c r="G13" s="108" t="s">
        <v>102</v>
      </c>
    </row>
    <row r="14" spans="1:8" s="1" customFormat="1" ht="28.5" customHeight="1">
      <c r="A14" s="111"/>
      <c r="B14" s="32" t="s">
        <v>10</v>
      </c>
      <c r="C14" s="62" t="s">
        <v>14</v>
      </c>
      <c r="D14" s="63">
        <v>15.5</v>
      </c>
      <c r="E14" s="64">
        <v>10.1</v>
      </c>
      <c r="F14" s="63">
        <f t="shared" si="0"/>
        <v>5.4</v>
      </c>
      <c r="G14" s="115"/>
      <c r="H14" s="19"/>
    </row>
    <row r="15" spans="1:7" s="1" customFormat="1" ht="30.75" customHeight="1">
      <c r="A15" s="111"/>
      <c r="B15" s="32" t="s">
        <v>11</v>
      </c>
      <c r="C15" s="62" t="s">
        <v>15</v>
      </c>
      <c r="D15" s="63">
        <v>108</v>
      </c>
      <c r="E15" s="64">
        <v>57.3</v>
      </c>
      <c r="F15" s="63">
        <f t="shared" si="0"/>
        <v>50.7</v>
      </c>
      <c r="G15" s="115"/>
    </row>
    <row r="16" spans="1:7" s="1" customFormat="1" ht="37.5" customHeight="1" thickBot="1">
      <c r="A16" s="119"/>
      <c r="B16" s="33" t="s">
        <v>12</v>
      </c>
      <c r="C16" s="65" t="s">
        <v>16</v>
      </c>
      <c r="D16" s="66">
        <v>360</v>
      </c>
      <c r="E16" s="48">
        <v>182</v>
      </c>
      <c r="F16" s="48">
        <f t="shared" si="0"/>
        <v>178</v>
      </c>
      <c r="G16" s="110"/>
    </row>
    <row r="17" spans="1:7" s="1" customFormat="1" ht="34.5" customHeight="1">
      <c r="A17" s="105" t="s">
        <v>86</v>
      </c>
      <c r="B17" s="31" t="s">
        <v>103</v>
      </c>
      <c r="C17" s="58" t="s">
        <v>44</v>
      </c>
      <c r="D17" s="59">
        <v>65.2</v>
      </c>
      <c r="E17" s="67">
        <v>25.3</v>
      </c>
      <c r="F17" s="81">
        <f t="shared" si="0"/>
        <v>39.900000000000006</v>
      </c>
      <c r="G17" s="108" t="s">
        <v>110</v>
      </c>
    </row>
    <row r="18" spans="1:7" s="1" customFormat="1" ht="25.5" customHeight="1">
      <c r="A18" s="106"/>
      <c r="B18" s="32" t="s">
        <v>21</v>
      </c>
      <c r="C18" s="62" t="s">
        <v>16</v>
      </c>
      <c r="D18" s="63">
        <v>60</v>
      </c>
      <c r="E18" s="63">
        <v>36</v>
      </c>
      <c r="F18" s="63">
        <f t="shared" si="0"/>
        <v>24</v>
      </c>
      <c r="G18" s="109"/>
    </row>
    <row r="19" spans="1:7" s="1" customFormat="1" ht="33.75">
      <c r="A19" s="106"/>
      <c r="B19" s="32" t="s">
        <v>22</v>
      </c>
      <c r="C19" s="62" t="s">
        <v>23</v>
      </c>
      <c r="D19" s="63">
        <v>11</v>
      </c>
      <c r="E19" s="63">
        <v>5</v>
      </c>
      <c r="F19" s="63">
        <f t="shared" si="0"/>
        <v>6</v>
      </c>
      <c r="G19" s="109"/>
    </row>
    <row r="20" spans="1:7" s="1" customFormat="1" ht="23.25" customHeight="1">
      <c r="A20" s="106"/>
      <c r="B20" s="32" t="s">
        <v>87</v>
      </c>
      <c r="C20" s="62" t="s">
        <v>16</v>
      </c>
      <c r="D20" s="93">
        <v>102</v>
      </c>
      <c r="E20" s="93">
        <v>36</v>
      </c>
      <c r="F20" s="63">
        <f t="shared" si="0"/>
        <v>66</v>
      </c>
      <c r="G20" s="109"/>
    </row>
    <row r="21" spans="1:7" s="1" customFormat="1" ht="23.25" customHeight="1">
      <c r="A21" s="106"/>
      <c r="B21" s="32" t="s">
        <v>88</v>
      </c>
      <c r="C21" s="62" t="s">
        <v>89</v>
      </c>
      <c r="D21" s="93">
        <v>2500</v>
      </c>
      <c r="E21" s="94">
        <v>1455</v>
      </c>
      <c r="F21" s="63">
        <f t="shared" si="0"/>
        <v>1045</v>
      </c>
      <c r="G21" s="109"/>
    </row>
    <row r="22" spans="1:7" s="1" customFormat="1" ht="39.75" customHeight="1">
      <c r="A22" s="106"/>
      <c r="B22" s="32" t="s">
        <v>90</v>
      </c>
      <c r="C22" s="62" t="s">
        <v>91</v>
      </c>
      <c r="D22" s="63">
        <v>36</v>
      </c>
      <c r="E22" s="63">
        <v>36</v>
      </c>
      <c r="F22" s="48">
        <f t="shared" si="0"/>
        <v>0</v>
      </c>
      <c r="G22" s="109"/>
    </row>
    <row r="23" spans="1:7" s="1" customFormat="1" ht="25.5" customHeight="1" thickBot="1">
      <c r="A23" s="107"/>
      <c r="B23" s="33" t="s">
        <v>97</v>
      </c>
      <c r="C23" s="65" t="s">
        <v>61</v>
      </c>
      <c r="D23" s="66">
        <v>4400</v>
      </c>
      <c r="E23" s="68">
        <v>4400</v>
      </c>
      <c r="F23" s="68">
        <f t="shared" si="0"/>
        <v>0</v>
      </c>
      <c r="G23" s="110"/>
    </row>
    <row r="24" spans="1:7" s="1" customFormat="1" ht="27" customHeight="1" hidden="1">
      <c r="A24" s="105" t="s">
        <v>29</v>
      </c>
      <c r="B24" s="31" t="s">
        <v>30</v>
      </c>
      <c r="C24" s="58" t="s">
        <v>32</v>
      </c>
      <c r="D24" s="59">
        <v>18</v>
      </c>
      <c r="E24" s="69">
        <v>18</v>
      </c>
      <c r="F24" s="70">
        <f t="shared" si="0"/>
        <v>0</v>
      </c>
      <c r="G24" s="108" t="s">
        <v>99</v>
      </c>
    </row>
    <row r="25" spans="1:7" s="1" customFormat="1" ht="28.5" customHeight="1" hidden="1">
      <c r="A25" s="106"/>
      <c r="B25" s="32" t="s">
        <v>31</v>
      </c>
      <c r="C25" s="62" t="s">
        <v>33</v>
      </c>
      <c r="D25" s="63">
        <v>230</v>
      </c>
      <c r="E25" s="71">
        <v>230</v>
      </c>
      <c r="F25" s="70">
        <f t="shared" si="0"/>
        <v>0</v>
      </c>
      <c r="G25" s="109"/>
    </row>
    <row r="26" spans="1:7" s="1" customFormat="1" ht="48.75" customHeight="1" hidden="1" thickBot="1">
      <c r="A26" s="107"/>
      <c r="B26" s="33" t="s">
        <v>35</v>
      </c>
      <c r="C26" s="65" t="s">
        <v>34</v>
      </c>
      <c r="D26" s="66">
        <v>5474</v>
      </c>
      <c r="E26" s="72">
        <v>1269</v>
      </c>
      <c r="F26" s="70">
        <f t="shared" si="0"/>
        <v>4205</v>
      </c>
      <c r="G26" s="110"/>
    </row>
    <row r="27" spans="1:7" s="1" customFormat="1" ht="42.75" customHeight="1" hidden="1">
      <c r="A27" s="105" t="s">
        <v>36</v>
      </c>
      <c r="B27" s="31" t="s">
        <v>37</v>
      </c>
      <c r="C27" s="58" t="s">
        <v>39</v>
      </c>
      <c r="D27" s="59">
        <v>13</v>
      </c>
      <c r="E27" s="69">
        <v>13</v>
      </c>
      <c r="F27" s="70">
        <f t="shared" si="0"/>
        <v>0</v>
      </c>
      <c r="G27" s="108" t="s">
        <v>100</v>
      </c>
    </row>
    <row r="28" spans="1:7" s="1" customFormat="1" ht="40.5" customHeight="1" hidden="1">
      <c r="A28" s="106"/>
      <c r="B28" s="73" t="s">
        <v>38</v>
      </c>
      <c r="C28" s="74" t="s">
        <v>40</v>
      </c>
      <c r="D28" s="75">
        <v>55.4</v>
      </c>
      <c r="E28" s="76">
        <v>2.6</v>
      </c>
      <c r="F28" s="61">
        <f t="shared" si="0"/>
        <v>52.8</v>
      </c>
      <c r="G28" s="109"/>
    </row>
    <row r="29" spans="1:9" s="1" customFormat="1" ht="37.5" customHeight="1">
      <c r="A29" s="126" t="s">
        <v>94</v>
      </c>
      <c r="B29" s="31" t="s">
        <v>71</v>
      </c>
      <c r="C29" s="58" t="s">
        <v>16</v>
      </c>
      <c r="D29" s="86">
        <v>12</v>
      </c>
      <c r="E29" s="86">
        <v>8</v>
      </c>
      <c r="F29" s="59">
        <f t="shared" si="0"/>
        <v>4</v>
      </c>
      <c r="G29" s="108" t="s">
        <v>104</v>
      </c>
      <c r="H29" s="100"/>
      <c r="I29" s="101"/>
    </row>
    <row r="30" spans="1:7" s="1" customFormat="1" ht="42" customHeight="1" thickBot="1">
      <c r="A30" s="127"/>
      <c r="B30" s="33" t="s">
        <v>92</v>
      </c>
      <c r="C30" s="65" t="s">
        <v>93</v>
      </c>
      <c r="D30" s="66">
        <v>15</v>
      </c>
      <c r="E30" s="88">
        <v>6.4</v>
      </c>
      <c r="F30" s="68">
        <f t="shared" si="0"/>
        <v>8.6</v>
      </c>
      <c r="G30" s="129"/>
    </row>
    <row r="31" spans="1:7" s="1" customFormat="1" ht="18.75" customHeight="1" thickBot="1">
      <c r="A31" s="116" t="s">
        <v>43</v>
      </c>
      <c r="B31" s="117"/>
      <c r="C31" s="117"/>
      <c r="D31" s="117"/>
      <c r="E31" s="117"/>
      <c r="F31" s="117"/>
      <c r="G31" s="118"/>
    </row>
    <row r="32" spans="1:7" s="1" customFormat="1" ht="69" customHeight="1" thickBot="1">
      <c r="A32" s="90" t="s">
        <v>7</v>
      </c>
      <c r="B32" s="91" t="s">
        <v>0</v>
      </c>
      <c r="C32" s="91" t="s">
        <v>1</v>
      </c>
      <c r="D32" s="91" t="s">
        <v>56</v>
      </c>
      <c r="E32" s="91" t="s">
        <v>57</v>
      </c>
      <c r="F32" s="91" t="s">
        <v>3</v>
      </c>
      <c r="G32" s="92" t="s">
        <v>4</v>
      </c>
    </row>
    <row r="33" spans="1:7" s="1" customFormat="1" ht="33.75">
      <c r="A33" s="105" t="s">
        <v>85</v>
      </c>
      <c r="B33" s="31" t="s">
        <v>45</v>
      </c>
      <c r="C33" s="58" t="s">
        <v>47</v>
      </c>
      <c r="D33" s="59">
        <v>19489.2</v>
      </c>
      <c r="E33" s="84">
        <v>9474.9</v>
      </c>
      <c r="F33" s="59">
        <f aca="true" t="shared" si="1" ref="F33:F43">D33-E33</f>
        <v>10014.300000000001</v>
      </c>
      <c r="G33" s="120" t="s">
        <v>98</v>
      </c>
    </row>
    <row r="34" spans="1:7" s="1" customFormat="1" ht="45.75" thickBot="1">
      <c r="A34" s="119"/>
      <c r="B34" s="33" t="s">
        <v>95</v>
      </c>
      <c r="C34" s="65" t="s">
        <v>47</v>
      </c>
      <c r="D34" s="66">
        <v>1205</v>
      </c>
      <c r="E34" s="85">
        <v>668.9</v>
      </c>
      <c r="F34" s="68">
        <f t="shared" si="1"/>
        <v>536.1</v>
      </c>
      <c r="G34" s="121"/>
    </row>
    <row r="35" spans="1:7" s="1" customFormat="1" ht="33.75" customHeight="1">
      <c r="A35" s="111" t="s">
        <v>86</v>
      </c>
      <c r="B35" s="46" t="s">
        <v>45</v>
      </c>
      <c r="C35" s="47" t="s">
        <v>47</v>
      </c>
      <c r="D35" s="48">
        <v>44440.3</v>
      </c>
      <c r="E35" s="48">
        <v>26651.6</v>
      </c>
      <c r="F35" s="48">
        <f t="shared" si="1"/>
        <v>17788.700000000004</v>
      </c>
      <c r="G35" s="128" t="s">
        <v>98</v>
      </c>
    </row>
    <row r="36" spans="1:7" s="1" customFormat="1" ht="45.75" thickBot="1">
      <c r="A36" s="107"/>
      <c r="B36" s="33" t="s">
        <v>95</v>
      </c>
      <c r="C36" s="65" t="s">
        <v>47</v>
      </c>
      <c r="D36" s="66">
        <v>5202</v>
      </c>
      <c r="E36" s="68">
        <v>2623</v>
      </c>
      <c r="F36" s="48">
        <f t="shared" si="1"/>
        <v>2579</v>
      </c>
      <c r="G36" s="121"/>
    </row>
    <row r="37" spans="1:7" s="1" customFormat="1" ht="35.25" customHeight="1" hidden="1">
      <c r="A37" s="105" t="s">
        <v>29</v>
      </c>
      <c r="B37" s="31" t="s">
        <v>45</v>
      </c>
      <c r="C37" s="58" t="s">
        <v>47</v>
      </c>
      <c r="D37" s="59">
        <v>0</v>
      </c>
      <c r="E37" s="59">
        <v>0</v>
      </c>
      <c r="F37" s="59">
        <f t="shared" si="1"/>
        <v>0</v>
      </c>
      <c r="G37" s="120"/>
    </row>
    <row r="38" spans="1:7" s="1" customFormat="1" ht="49.5" customHeight="1" hidden="1" thickBot="1">
      <c r="A38" s="107"/>
      <c r="B38" s="33" t="s">
        <v>46</v>
      </c>
      <c r="C38" s="65" t="s">
        <v>47</v>
      </c>
      <c r="D38" s="66">
        <v>0</v>
      </c>
      <c r="E38" s="66">
        <v>0</v>
      </c>
      <c r="F38" s="59">
        <f t="shared" si="1"/>
        <v>0</v>
      </c>
      <c r="G38" s="121"/>
    </row>
    <row r="39" spans="1:7" s="1" customFormat="1" ht="33.75" customHeight="1" hidden="1">
      <c r="A39" s="105" t="s">
        <v>36</v>
      </c>
      <c r="B39" s="31" t="s">
        <v>45</v>
      </c>
      <c r="C39" s="58" t="s">
        <v>47</v>
      </c>
      <c r="D39" s="59">
        <v>0</v>
      </c>
      <c r="E39" s="59">
        <v>0</v>
      </c>
      <c r="F39" s="59">
        <f t="shared" si="1"/>
        <v>0</v>
      </c>
      <c r="G39" s="120"/>
    </row>
    <row r="40" spans="1:7" s="1" customFormat="1" ht="45.75" hidden="1" thickBot="1">
      <c r="A40" s="107"/>
      <c r="B40" s="33" t="s">
        <v>46</v>
      </c>
      <c r="C40" s="65" t="s">
        <v>47</v>
      </c>
      <c r="D40" s="66">
        <v>0</v>
      </c>
      <c r="E40" s="66">
        <v>0</v>
      </c>
      <c r="F40" s="59">
        <f t="shared" si="1"/>
        <v>0</v>
      </c>
      <c r="G40" s="121"/>
    </row>
    <row r="41" spans="1:7" s="1" customFormat="1" ht="91.5" customHeight="1" thickBot="1">
      <c r="A41" s="57" t="s">
        <v>96</v>
      </c>
      <c r="B41" s="79" t="s">
        <v>45</v>
      </c>
      <c r="C41" s="80" t="s">
        <v>47</v>
      </c>
      <c r="D41" s="81">
        <v>720</v>
      </c>
      <c r="E41" s="81">
        <v>154.5</v>
      </c>
      <c r="F41" s="81">
        <f t="shared" si="1"/>
        <v>565.5</v>
      </c>
      <c r="G41" s="87" t="s">
        <v>111</v>
      </c>
    </row>
    <row r="42" spans="1:7" s="1" customFormat="1" ht="33" customHeight="1">
      <c r="A42" s="126" t="s">
        <v>48</v>
      </c>
      <c r="B42" s="31" t="s">
        <v>45</v>
      </c>
      <c r="C42" s="58" t="s">
        <v>47</v>
      </c>
      <c r="D42" s="59">
        <f>D33+D35+D37+D39+D41</f>
        <v>64649.5</v>
      </c>
      <c r="E42" s="59">
        <f>E33+E35+E41</f>
        <v>36281</v>
      </c>
      <c r="F42" s="59">
        <f t="shared" si="1"/>
        <v>28368.5</v>
      </c>
      <c r="G42" s="82"/>
    </row>
    <row r="43" spans="1:7" s="1" customFormat="1" ht="45.75" thickBot="1">
      <c r="A43" s="127"/>
      <c r="B43" s="33" t="s">
        <v>95</v>
      </c>
      <c r="C43" s="65" t="s">
        <v>47</v>
      </c>
      <c r="D43" s="66">
        <f>D34+D36+D40</f>
        <v>6407</v>
      </c>
      <c r="E43" s="66">
        <f>E34+E36</f>
        <v>3291.9</v>
      </c>
      <c r="F43" s="68">
        <f t="shared" si="1"/>
        <v>3115.1</v>
      </c>
      <c r="G43" s="83"/>
    </row>
    <row r="44" spans="3:6" s="1" customFormat="1" ht="11.25">
      <c r="C44" s="2"/>
      <c r="D44" s="89"/>
      <c r="E44" s="19"/>
      <c r="F44" s="19"/>
    </row>
    <row r="45" spans="1:7" ht="46.5" customHeight="1">
      <c r="A45" s="124" t="s">
        <v>108</v>
      </c>
      <c r="B45" s="125"/>
      <c r="C45" s="125"/>
      <c r="D45" s="125"/>
      <c r="E45" s="125"/>
      <c r="F45" s="125"/>
      <c r="G45" s="125"/>
    </row>
    <row r="46" ht="3" customHeight="1"/>
    <row r="47" ht="27" customHeight="1"/>
    <row r="48" spans="1:7" ht="22.5" customHeight="1">
      <c r="A48" s="122" t="s">
        <v>49</v>
      </c>
      <c r="B48" s="122"/>
      <c r="C48" s="122"/>
      <c r="D48" s="122"/>
      <c r="E48" s="122"/>
      <c r="F48" s="122"/>
      <c r="G48" s="122"/>
    </row>
    <row r="49" spans="1:7" ht="12.75">
      <c r="A49" s="122"/>
      <c r="B49" s="122"/>
      <c r="C49" s="122"/>
      <c r="D49" s="122"/>
      <c r="E49" s="122"/>
      <c r="F49" s="122"/>
      <c r="G49" s="122"/>
    </row>
    <row r="50" spans="1:7" ht="12.75">
      <c r="A50" s="122"/>
      <c r="B50" s="122"/>
      <c r="C50" s="122"/>
      <c r="D50" s="122"/>
      <c r="E50" s="122"/>
      <c r="F50" s="122"/>
      <c r="G50" s="122"/>
    </row>
    <row r="51" spans="1:7" ht="12.75">
      <c r="A51" s="122" t="s">
        <v>50</v>
      </c>
      <c r="B51" s="122"/>
      <c r="C51" s="122"/>
      <c r="D51" s="122"/>
      <c r="E51" s="122"/>
      <c r="F51" s="122"/>
      <c r="G51" s="122"/>
    </row>
    <row r="52" spans="1:7" ht="12.75">
      <c r="A52" s="122"/>
      <c r="B52" s="122"/>
      <c r="C52" s="122"/>
      <c r="D52" s="122"/>
      <c r="E52" s="122"/>
      <c r="F52" s="122"/>
      <c r="G52" s="122"/>
    </row>
    <row r="53" spans="1:7" ht="12.75">
      <c r="A53" s="122" t="s">
        <v>51</v>
      </c>
      <c r="B53" s="122"/>
      <c r="C53" s="122"/>
      <c r="D53" s="122"/>
      <c r="E53" s="122"/>
      <c r="F53" s="122"/>
      <c r="G53" s="122"/>
    </row>
    <row r="54" spans="1:7" ht="12.75">
      <c r="A54" s="122" t="s">
        <v>105</v>
      </c>
      <c r="B54" s="122"/>
      <c r="C54" s="122"/>
      <c r="D54" s="122"/>
      <c r="E54" s="122"/>
      <c r="F54" s="122"/>
      <c r="G54" s="122"/>
    </row>
    <row r="55" spans="2:7" ht="13.5" customHeight="1">
      <c r="B55" s="5"/>
      <c r="C55" s="5"/>
      <c r="D55" s="5"/>
      <c r="E55" s="5"/>
      <c r="F55" s="5"/>
      <c r="G55" s="5"/>
    </row>
    <row r="56" spans="1:7" ht="12.75">
      <c r="A56" s="122" t="s">
        <v>109</v>
      </c>
      <c r="B56" s="122"/>
      <c r="C56" s="122"/>
      <c r="D56" s="122"/>
      <c r="E56" s="122"/>
      <c r="F56" s="122"/>
      <c r="G56" s="122"/>
    </row>
  </sheetData>
  <sheetProtection/>
  <mergeCells count="34">
    <mergeCell ref="A9:G9"/>
    <mergeCell ref="A7:G7"/>
    <mergeCell ref="A8:G8"/>
    <mergeCell ref="A24:A26"/>
    <mergeCell ref="G24:G26"/>
    <mergeCell ref="A13:A16"/>
    <mergeCell ref="A12:G12"/>
    <mergeCell ref="A17:A23"/>
    <mergeCell ref="G17:G23"/>
    <mergeCell ref="G13:G16"/>
    <mergeCell ref="G35:G36"/>
    <mergeCell ref="A27:A28"/>
    <mergeCell ref="G27:G28"/>
    <mergeCell ref="A31:G31"/>
    <mergeCell ref="A33:A34"/>
    <mergeCell ref="G33:G34"/>
    <mergeCell ref="A29:A30"/>
    <mergeCell ref="G29:G30"/>
    <mergeCell ref="A37:A38"/>
    <mergeCell ref="A39:A40"/>
    <mergeCell ref="G39:G40"/>
    <mergeCell ref="G37:G38"/>
    <mergeCell ref="A45:G45"/>
    <mergeCell ref="A42:A43"/>
    <mergeCell ref="A2:B2"/>
    <mergeCell ref="A54:G54"/>
    <mergeCell ref="A56:G56"/>
    <mergeCell ref="A53:G53"/>
    <mergeCell ref="A50:G50"/>
    <mergeCell ref="A51:G51"/>
    <mergeCell ref="A52:G52"/>
    <mergeCell ref="A48:G48"/>
    <mergeCell ref="A49:G49"/>
    <mergeCell ref="A35:A36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C16" sqref="C16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1.125" style="0" customWidth="1"/>
    <col min="6" max="6" width="11.00390625" style="0" customWidth="1"/>
    <col min="7" max="7" width="37.25390625" style="0" customWidth="1"/>
  </cols>
  <sheetData>
    <row r="1" spans="1:5" ht="15.75" customHeight="1">
      <c r="A1" s="4"/>
      <c r="E1" s="4" t="s">
        <v>17</v>
      </c>
    </row>
    <row r="2" spans="1:5" ht="12.75" customHeight="1">
      <c r="A2" s="122"/>
      <c r="B2" s="122"/>
      <c r="C2" s="122"/>
      <c r="E2" t="s">
        <v>54</v>
      </c>
    </row>
    <row r="3" ht="12.75">
      <c r="E3" t="s">
        <v>124</v>
      </c>
    </row>
    <row r="4" spans="1:5" ht="12.75">
      <c r="A4"/>
      <c r="E4" t="s">
        <v>125</v>
      </c>
    </row>
    <row r="5" ht="12.75">
      <c r="E5" t="s">
        <v>77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112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64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37.5" customHeight="1">
      <c r="A13" s="134" t="s">
        <v>8</v>
      </c>
      <c r="B13" s="9" t="s">
        <v>9</v>
      </c>
      <c r="C13" s="10" t="s">
        <v>13</v>
      </c>
      <c r="D13" s="25">
        <v>310</v>
      </c>
      <c r="E13" s="25">
        <v>236.7</v>
      </c>
      <c r="F13" s="81">
        <f>D13-E13</f>
        <v>73.30000000000001</v>
      </c>
      <c r="G13" s="108" t="s">
        <v>116</v>
      </c>
    </row>
    <row r="14" spans="1:7" s="1" customFormat="1" ht="28.5" customHeight="1">
      <c r="A14" s="135"/>
      <c r="B14" s="3" t="s">
        <v>10</v>
      </c>
      <c r="C14" s="6" t="s">
        <v>14</v>
      </c>
      <c r="D14" s="44">
        <v>15.5</v>
      </c>
      <c r="E14" s="26">
        <v>12.1</v>
      </c>
      <c r="F14" s="63">
        <f aca="true" t="shared" si="0" ref="F14:F25">D14-E14</f>
        <v>3.4000000000000004</v>
      </c>
      <c r="G14" s="115"/>
    </row>
    <row r="15" spans="1:7" s="1" customFormat="1" ht="34.5" customHeight="1">
      <c r="A15" s="135"/>
      <c r="B15" s="3" t="s">
        <v>11</v>
      </c>
      <c r="C15" s="6" t="s">
        <v>15</v>
      </c>
      <c r="D15" s="26">
        <v>108</v>
      </c>
      <c r="E15" s="26">
        <v>86.1</v>
      </c>
      <c r="F15" s="48">
        <f t="shared" si="0"/>
        <v>21.900000000000006</v>
      </c>
      <c r="G15" s="115"/>
    </row>
    <row r="16" spans="1:7" s="1" customFormat="1" ht="47.25" customHeight="1" thickBot="1">
      <c r="A16" s="136"/>
      <c r="B16" s="12" t="s">
        <v>12</v>
      </c>
      <c r="C16" s="13" t="s">
        <v>16</v>
      </c>
      <c r="D16" s="27">
        <v>360</v>
      </c>
      <c r="E16" s="27">
        <v>360</v>
      </c>
      <c r="F16" s="48">
        <f t="shared" si="0"/>
        <v>0</v>
      </c>
      <c r="G16" s="110"/>
    </row>
    <row r="17" spans="1:7" s="1" customFormat="1" ht="33.75" customHeight="1">
      <c r="A17" s="134" t="s">
        <v>19</v>
      </c>
      <c r="B17" s="9" t="s">
        <v>113</v>
      </c>
      <c r="C17" s="10" t="s">
        <v>44</v>
      </c>
      <c r="D17" s="29">
        <v>65.2</v>
      </c>
      <c r="E17" s="25">
        <v>44</v>
      </c>
      <c r="F17" s="81">
        <f t="shared" si="0"/>
        <v>21.200000000000003</v>
      </c>
      <c r="G17" s="108" t="s">
        <v>117</v>
      </c>
    </row>
    <row r="18" spans="1:7" s="1" customFormat="1" ht="27.75" customHeight="1">
      <c r="A18" s="137"/>
      <c r="B18" s="3" t="s">
        <v>21</v>
      </c>
      <c r="C18" s="6" t="s">
        <v>16</v>
      </c>
      <c r="D18" s="26">
        <v>60</v>
      </c>
      <c r="E18" s="26">
        <v>49</v>
      </c>
      <c r="F18" s="63">
        <f t="shared" si="0"/>
        <v>11</v>
      </c>
      <c r="G18" s="109"/>
    </row>
    <row r="19" spans="1:7" s="1" customFormat="1" ht="36.75" customHeight="1">
      <c r="A19" s="137"/>
      <c r="B19" s="3" t="s">
        <v>22</v>
      </c>
      <c r="C19" s="6" t="s">
        <v>23</v>
      </c>
      <c r="D19" s="26">
        <v>11</v>
      </c>
      <c r="E19" s="26">
        <v>5</v>
      </c>
      <c r="F19" s="63">
        <f t="shared" si="0"/>
        <v>6</v>
      </c>
      <c r="G19" s="109"/>
    </row>
    <row r="20" spans="1:7" s="1" customFormat="1" ht="28.5" customHeight="1">
      <c r="A20" s="137"/>
      <c r="B20" s="3" t="s">
        <v>87</v>
      </c>
      <c r="C20" s="6" t="s">
        <v>16</v>
      </c>
      <c r="D20" s="26">
        <v>102</v>
      </c>
      <c r="E20" s="26">
        <v>102</v>
      </c>
      <c r="F20" s="63">
        <f t="shared" si="0"/>
        <v>0</v>
      </c>
      <c r="G20" s="109"/>
    </row>
    <row r="21" spans="1:7" s="1" customFormat="1" ht="31.5" customHeight="1">
      <c r="A21" s="137"/>
      <c r="B21" s="3" t="s">
        <v>114</v>
      </c>
      <c r="C21" s="6" t="s">
        <v>44</v>
      </c>
      <c r="D21" s="26">
        <v>2500</v>
      </c>
      <c r="E21" s="26">
        <v>2500</v>
      </c>
      <c r="F21" s="63">
        <f t="shared" si="0"/>
        <v>0</v>
      </c>
      <c r="G21" s="109"/>
    </row>
    <row r="22" spans="1:7" s="1" customFormat="1" ht="40.5" customHeight="1">
      <c r="A22" s="137"/>
      <c r="B22" s="3" t="s">
        <v>90</v>
      </c>
      <c r="C22" s="6" t="s">
        <v>91</v>
      </c>
      <c r="D22" s="26">
        <v>36</v>
      </c>
      <c r="E22" s="26">
        <v>36</v>
      </c>
      <c r="F22" s="63">
        <f t="shared" si="0"/>
        <v>0</v>
      </c>
      <c r="G22" s="109"/>
    </row>
    <row r="23" spans="1:8" s="1" customFormat="1" ht="46.5" customHeight="1" thickBot="1">
      <c r="A23" s="138"/>
      <c r="B23" s="12" t="s">
        <v>97</v>
      </c>
      <c r="C23" s="13" t="s">
        <v>61</v>
      </c>
      <c r="D23" s="27">
        <v>4400</v>
      </c>
      <c r="E23" s="27">
        <v>4400</v>
      </c>
      <c r="F23" s="68">
        <f t="shared" si="0"/>
        <v>0</v>
      </c>
      <c r="G23" s="110"/>
      <c r="H23" s="2"/>
    </row>
    <row r="24" spans="1:7" s="1" customFormat="1" ht="48.75" customHeight="1">
      <c r="A24" s="142" t="s">
        <v>96</v>
      </c>
      <c r="B24" s="9" t="s">
        <v>73</v>
      </c>
      <c r="C24" s="10" t="s">
        <v>16</v>
      </c>
      <c r="D24" s="25">
        <v>12</v>
      </c>
      <c r="E24" s="25">
        <v>8</v>
      </c>
      <c r="F24" s="59">
        <f t="shared" si="0"/>
        <v>4</v>
      </c>
      <c r="G24" s="144" t="s">
        <v>120</v>
      </c>
    </row>
    <row r="25" spans="1:7" s="1" customFormat="1" ht="62.25" customHeight="1" thickBot="1">
      <c r="A25" s="143"/>
      <c r="B25" s="12" t="s">
        <v>115</v>
      </c>
      <c r="C25" s="13" t="s">
        <v>44</v>
      </c>
      <c r="D25" s="27">
        <v>15</v>
      </c>
      <c r="E25" s="27">
        <v>6.4</v>
      </c>
      <c r="F25" s="68">
        <f t="shared" si="0"/>
        <v>8.6</v>
      </c>
      <c r="G25" s="145"/>
    </row>
    <row r="26" spans="1:7" s="1" customFormat="1" ht="27.75" customHeight="1" thickBot="1">
      <c r="A26" s="139" t="s">
        <v>43</v>
      </c>
      <c r="B26" s="140"/>
      <c r="C26" s="140"/>
      <c r="D26" s="140"/>
      <c r="E26" s="140"/>
      <c r="F26" s="140"/>
      <c r="G26" s="141"/>
    </row>
    <row r="27" spans="1:7" s="1" customFormat="1" ht="69" customHeight="1" thickBot="1">
      <c r="A27" s="22" t="s">
        <v>7</v>
      </c>
      <c r="B27" s="23" t="s">
        <v>0</v>
      </c>
      <c r="C27" s="23" t="s">
        <v>1</v>
      </c>
      <c r="D27" s="23" t="s">
        <v>56</v>
      </c>
      <c r="E27" s="23" t="s">
        <v>64</v>
      </c>
      <c r="F27" s="23" t="s">
        <v>3</v>
      </c>
      <c r="G27" s="24" t="s">
        <v>4</v>
      </c>
    </row>
    <row r="28" spans="1:7" s="1" customFormat="1" ht="36.75" customHeight="1">
      <c r="A28" s="134" t="s">
        <v>8</v>
      </c>
      <c r="B28" s="9" t="s">
        <v>45</v>
      </c>
      <c r="C28" s="10" t="s">
        <v>47</v>
      </c>
      <c r="D28" s="25">
        <v>19489.2</v>
      </c>
      <c r="E28" s="95">
        <v>14098.8</v>
      </c>
      <c r="F28" s="25">
        <f>D28-E28</f>
        <v>5390.4000000000015</v>
      </c>
      <c r="G28" s="120" t="s">
        <v>98</v>
      </c>
    </row>
    <row r="29" spans="1:8" s="1" customFormat="1" ht="48.75" customHeight="1" thickBot="1">
      <c r="A29" s="136"/>
      <c r="B29" s="12" t="s">
        <v>46</v>
      </c>
      <c r="C29" s="13" t="s">
        <v>47</v>
      </c>
      <c r="D29" s="27">
        <v>1205</v>
      </c>
      <c r="E29" s="96">
        <v>598.8</v>
      </c>
      <c r="F29" s="45">
        <f>D29-E29</f>
        <v>606.2</v>
      </c>
      <c r="G29" s="121"/>
      <c r="H29" s="19"/>
    </row>
    <row r="30" spans="1:8" s="49" customFormat="1" ht="36" customHeight="1">
      <c r="A30" s="135" t="s">
        <v>19</v>
      </c>
      <c r="B30" s="46" t="s">
        <v>74</v>
      </c>
      <c r="C30" s="47" t="s">
        <v>47</v>
      </c>
      <c r="D30" s="48">
        <v>44548.3</v>
      </c>
      <c r="E30" s="48">
        <v>39253.9</v>
      </c>
      <c r="F30" s="25">
        <f>D30-E30</f>
        <v>5294.4000000000015</v>
      </c>
      <c r="G30" s="120" t="s">
        <v>98</v>
      </c>
      <c r="H30" s="97"/>
    </row>
    <row r="31" spans="1:7" s="1" customFormat="1" ht="51" customHeight="1" thickBot="1">
      <c r="A31" s="138"/>
      <c r="B31" s="12" t="s">
        <v>46</v>
      </c>
      <c r="C31" s="13" t="s">
        <v>47</v>
      </c>
      <c r="D31" s="27">
        <v>5202</v>
      </c>
      <c r="E31" s="27">
        <v>1428.4</v>
      </c>
      <c r="F31" s="30">
        <f>D31-E31</f>
        <v>3773.6</v>
      </c>
      <c r="G31" s="121"/>
    </row>
    <row r="32" spans="1:7" s="1" customFormat="1" ht="33.75" customHeight="1">
      <c r="A32" s="105" t="s">
        <v>118</v>
      </c>
      <c r="B32" s="147" t="s">
        <v>45</v>
      </c>
      <c r="C32" s="130" t="s">
        <v>47</v>
      </c>
      <c r="D32" s="132">
        <v>760</v>
      </c>
      <c r="E32" s="132">
        <v>216.6</v>
      </c>
      <c r="F32" s="132">
        <f>D32-E32</f>
        <v>543.4</v>
      </c>
      <c r="G32" s="108" t="s">
        <v>111</v>
      </c>
    </row>
    <row r="33" spans="1:7" s="1" customFormat="1" ht="62.25" customHeight="1" thickBot="1">
      <c r="A33" s="107"/>
      <c r="B33" s="148"/>
      <c r="C33" s="131"/>
      <c r="D33" s="133"/>
      <c r="E33" s="133"/>
      <c r="F33" s="133"/>
      <c r="G33" s="110"/>
    </row>
    <row r="34" spans="1:7" s="1" customFormat="1" ht="38.25" customHeight="1">
      <c r="A34" s="142" t="s">
        <v>48</v>
      </c>
      <c r="B34" s="9" t="s">
        <v>45</v>
      </c>
      <c r="C34" s="10" t="s">
        <v>47</v>
      </c>
      <c r="D34" s="25">
        <f>D28+D30+D32</f>
        <v>64797.5</v>
      </c>
      <c r="E34" s="25">
        <f>E28+E30+E32</f>
        <v>53569.299999999996</v>
      </c>
      <c r="F34" s="25">
        <f>D34-E34</f>
        <v>11228.200000000004</v>
      </c>
      <c r="G34" s="98"/>
    </row>
    <row r="35" spans="1:7" s="1" customFormat="1" ht="45.75" thickBot="1">
      <c r="A35" s="146"/>
      <c r="B35" s="12" t="s">
        <v>46</v>
      </c>
      <c r="C35" s="13" t="s">
        <v>47</v>
      </c>
      <c r="D35" s="27">
        <f>D29+D31</f>
        <v>6407</v>
      </c>
      <c r="E35" s="27">
        <f>E29+E31</f>
        <v>2027.2</v>
      </c>
      <c r="F35" s="27">
        <f>D35-E35</f>
        <v>4379.8</v>
      </c>
      <c r="G35" s="99"/>
    </row>
    <row r="36" spans="3:6" s="1" customFormat="1" ht="11.25">
      <c r="C36" s="2"/>
      <c r="D36" s="2"/>
      <c r="E36" s="19"/>
      <c r="F36" s="19"/>
    </row>
    <row r="37" spans="1:7" ht="46.5" customHeight="1">
      <c r="A37" s="124" t="s">
        <v>121</v>
      </c>
      <c r="B37" s="125"/>
      <c r="C37" s="125"/>
      <c r="D37" s="125"/>
      <c r="E37" s="125"/>
      <c r="F37" s="125"/>
      <c r="G37" s="125"/>
    </row>
    <row r="38" ht="8.25" customHeight="1"/>
    <row r="39" spans="1:7" ht="22.5" customHeight="1">
      <c r="A39" s="122" t="s">
        <v>49</v>
      </c>
      <c r="B39" s="122"/>
      <c r="C39" s="122"/>
      <c r="D39" s="122"/>
      <c r="E39" s="122"/>
      <c r="F39" s="122"/>
      <c r="G39" s="122"/>
    </row>
    <row r="40" spans="1:7" ht="12.75">
      <c r="A40" s="122"/>
      <c r="B40" s="122"/>
      <c r="C40" s="122"/>
      <c r="D40" s="122"/>
      <c r="E40" s="122"/>
      <c r="F40" s="122"/>
      <c r="G40" s="122"/>
    </row>
    <row r="41" spans="1:7" ht="6" customHeight="1">
      <c r="A41" s="122"/>
      <c r="B41" s="122"/>
      <c r="C41" s="122"/>
      <c r="D41" s="122"/>
      <c r="E41" s="122"/>
      <c r="F41" s="122"/>
      <c r="G41" s="122"/>
    </row>
    <row r="42" spans="1:7" ht="12.75">
      <c r="A42" s="122" t="s">
        <v>123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8.25" customHeight="1" hidden="1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51</v>
      </c>
      <c r="B45" s="122"/>
      <c r="C45" s="122"/>
      <c r="D45" s="122"/>
      <c r="E45" s="122"/>
      <c r="F45" s="122"/>
      <c r="G45" s="122"/>
    </row>
    <row r="46" spans="1:7" ht="12.75">
      <c r="A46" s="122" t="s">
        <v>122</v>
      </c>
      <c r="B46" s="122"/>
      <c r="C46" s="122"/>
      <c r="D46" s="122"/>
      <c r="E46" s="122"/>
      <c r="F46" s="122"/>
      <c r="G46" s="122"/>
    </row>
    <row r="47" spans="2:7" ht="13.5" customHeight="1">
      <c r="B47" s="5"/>
      <c r="C47" s="5"/>
      <c r="D47" s="5"/>
      <c r="E47" s="5"/>
      <c r="F47" s="5"/>
      <c r="G47" s="5"/>
    </row>
    <row r="48" spans="1:7" ht="12.75">
      <c r="A48" s="122" t="s">
        <v>119</v>
      </c>
      <c r="B48" s="122"/>
      <c r="C48" s="122"/>
      <c r="D48" s="122"/>
      <c r="E48" s="122"/>
      <c r="F48" s="122"/>
      <c r="G48" s="122"/>
    </row>
  </sheetData>
  <sheetProtection/>
  <mergeCells count="34">
    <mergeCell ref="A46:G46"/>
    <mergeCell ref="A48:G48"/>
    <mergeCell ref="A45:G45"/>
    <mergeCell ref="A41:G41"/>
    <mergeCell ref="A42:G42"/>
    <mergeCell ref="A43:G43"/>
    <mergeCell ref="A44:G44"/>
    <mergeCell ref="G30:G31"/>
    <mergeCell ref="A39:G39"/>
    <mergeCell ref="A40:G40"/>
    <mergeCell ref="A30:A31"/>
    <mergeCell ref="G32:G33"/>
    <mergeCell ref="A37:G37"/>
    <mergeCell ref="A32:A33"/>
    <mergeCell ref="A34:A35"/>
    <mergeCell ref="F32:F33"/>
    <mergeCell ref="B32:B33"/>
    <mergeCell ref="G17:G23"/>
    <mergeCell ref="G13:G16"/>
    <mergeCell ref="A26:G26"/>
    <mergeCell ref="A28:A29"/>
    <mergeCell ref="G28:G29"/>
    <mergeCell ref="A24:A25"/>
    <mergeCell ref="G24:G25"/>
    <mergeCell ref="C32:C33"/>
    <mergeCell ref="D32:D33"/>
    <mergeCell ref="E32:E33"/>
    <mergeCell ref="A2:C2"/>
    <mergeCell ref="A9:G9"/>
    <mergeCell ref="A7:G7"/>
    <mergeCell ref="A8:G8"/>
    <mergeCell ref="A13:A16"/>
    <mergeCell ref="A12:G12"/>
    <mergeCell ref="A17:A23"/>
  </mergeCells>
  <printOptions/>
  <pageMargins left="0.3937007874015748" right="0.3937007874015748" top="0.3937007874015748" bottom="0.07874015748031496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3">
      <selection activeCell="G17" sqref="G17:G23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4.75390625" style="15" customWidth="1"/>
    <col min="5" max="5" width="14.125" style="0" customWidth="1"/>
    <col min="6" max="6" width="12.625" style="0" customWidth="1"/>
    <col min="7" max="7" width="37.25390625" style="0" customWidth="1"/>
  </cols>
  <sheetData>
    <row r="1" spans="1:5" ht="15.75" customHeight="1">
      <c r="A1" s="4" t="s">
        <v>17</v>
      </c>
      <c r="C1"/>
      <c r="E1" s="4" t="s">
        <v>69</v>
      </c>
    </row>
    <row r="2" spans="1:5" ht="12.75">
      <c r="A2" s="122" t="s">
        <v>75</v>
      </c>
      <c r="B2" s="122"/>
      <c r="E2" t="s">
        <v>55</v>
      </c>
    </row>
    <row r="3" spans="1:5" ht="12.75">
      <c r="A3" s="5" t="s">
        <v>76</v>
      </c>
      <c r="E3" t="s">
        <v>18</v>
      </c>
    </row>
    <row r="4" spans="1:5" ht="12.75">
      <c r="A4" t="s">
        <v>77</v>
      </c>
      <c r="C4"/>
      <c r="E4" t="s">
        <v>77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78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65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23.25" customHeight="1">
      <c r="A13" s="134" t="s">
        <v>8</v>
      </c>
      <c r="B13" s="9" t="s">
        <v>9</v>
      </c>
      <c r="C13" s="10" t="s">
        <v>13</v>
      </c>
      <c r="D13" s="25">
        <v>310</v>
      </c>
      <c r="E13" s="11">
        <v>310</v>
      </c>
      <c r="F13" s="11">
        <f aca="true" t="shared" si="0" ref="F13:F26">E13-D13</f>
        <v>0</v>
      </c>
      <c r="G13" s="144" t="s">
        <v>79</v>
      </c>
    </row>
    <row r="14" spans="1:7" s="1" customFormat="1" ht="28.5" customHeight="1">
      <c r="A14" s="135"/>
      <c r="B14" s="3" t="s">
        <v>10</v>
      </c>
      <c r="C14" s="6" t="s">
        <v>14</v>
      </c>
      <c r="D14" s="44">
        <v>15.5</v>
      </c>
      <c r="E14" s="7">
        <v>15.5</v>
      </c>
      <c r="F14" s="7">
        <f t="shared" si="0"/>
        <v>0</v>
      </c>
      <c r="G14" s="155"/>
    </row>
    <row r="15" spans="1:7" s="1" customFormat="1" ht="29.25" customHeight="1">
      <c r="A15" s="135"/>
      <c r="B15" s="3" t="s">
        <v>11</v>
      </c>
      <c r="C15" s="6" t="s">
        <v>15</v>
      </c>
      <c r="D15" s="26">
        <v>108</v>
      </c>
      <c r="E15" s="7">
        <v>108</v>
      </c>
      <c r="F15" s="7">
        <f t="shared" si="0"/>
        <v>0</v>
      </c>
      <c r="G15" s="155"/>
    </row>
    <row r="16" spans="1:7" s="1" customFormat="1" ht="47.25" customHeight="1" thickBot="1">
      <c r="A16" s="136"/>
      <c r="B16" s="12" t="s">
        <v>12</v>
      </c>
      <c r="C16" s="13" t="s">
        <v>16</v>
      </c>
      <c r="D16" s="27">
        <v>360</v>
      </c>
      <c r="E16" s="14">
        <v>360</v>
      </c>
      <c r="F16" s="14">
        <f t="shared" si="0"/>
        <v>0</v>
      </c>
      <c r="G16" s="145"/>
    </row>
    <row r="17" spans="1:7" s="1" customFormat="1" ht="30" customHeight="1">
      <c r="A17" s="134" t="s">
        <v>19</v>
      </c>
      <c r="B17" s="9" t="s">
        <v>20</v>
      </c>
      <c r="C17" s="10" t="s">
        <v>44</v>
      </c>
      <c r="D17" s="29">
        <v>65.2</v>
      </c>
      <c r="E17" s="9">
        <v>65.2</v>
      </c>
      <c r="F17" s="11">
        <f t="shared" si="0"/>
        <v>0</v>
      </c>
      <c r="G17" s="144" t="s">
        <v>79</v>
      </c>
    </row>
    <row r="18" spans="1:7" s="1" customFormat="1" ht="25.5" customHeight="1">
      <c r="A18" s="137"/>
      <c r="B18" s="3" t="s">
        <v>21</v>
      </c>
      <c r="C18" s="6" t="s">
        <v>16</v>
      </c>
      <c r="D18" s="26">
        <v>60</v>
      </c>
      <c r="E18" s="3">
        <v>60</v>
      </c>
      <c r="F18" s="7">
        <f t="shared" si="0"/>
        <v>0</v>
      </c>
      <c r="G18" s="158"/>
    </row>
    <row r="19" spans="1:7" s="1" customFormat="1" ht="33.75">
      <c r="A19" s="137"/>
      <c r="B19" s="3" t="s">
        <v>22</v>
      </c>
      <c r="C19" s="6" t="s">
        <v>23</v>
      </c>
      <c r="D19" s="26">
        <v>11</v>
      </c>
      <c r="E19" s="3">
        <v>11</v>
      </c>
      <c r="F19" s="7">
        <f t="shared" si="0"/>
        <v>0</v>
      </c>
      <c r="G19" s="158"/>
    </row>
    <row r="20" spans="1:7" s="1" customFormat="1" ht="23.25" customHeight="1">
      <c r="A20" s="137"/>
      <c r="B20" s="3" t="s">
        <v>24</v>
      </c>
      <c r="C20" s="6" t="s">
        <v>25</v>
      </c>
      <c r="D20" s="26">
        <v>32</v>
      </c>
      <c r="E20" s="3">
        <v>32</v>
      </c>
      <c r="F20" s="7">
        <f t="shared" si="0"/>
        <v>0</v>
      </c>
      <c r="G20" s="158"/>
    </row>
    <row r="21" spans="1:7" s="1" customFormat="1" ht="22.5">
      <c r="A21" s="137"/>
      <c r="B21" s="3" t="s">
        <v>26</v>
      </c>
      <c r="C21" s="6" t="s">
        <v>16</v>
      </c>
      <c r="D21" s="26">
        <v>102</v>
      </c>
      <c r="E21" s="3">
        <v>102</v>
      </c>
      <c r="F21" s="7">
        <f t="shared" si="0"/>
        <v>0</v>
      </c>
      <c r="G21" s="158"/>
    </row>
    <row r="22" spans="1:7" s="1" customFormat="1" ht="25.5" customHeight="1">
      <c r="A22" s="137"/>
      <c r="B22" s="3" t="s">
        <v>27</v>
      </c>
      <c r="C22" s="6" t="s">
        <v>28</v>
      </c>
      <c r="D22" s="26">
        <v>2500</v>
      </c>
      <c r="E22" s="3">
        <v>2500</v>
      </c>
      <c r="F22" s="7">
        <f t="shared" si="0"/>
        <v>0</v>
      </c>
      <c r="G22" s="158"/>
    </row>
    <row r="23" spans="1:7" s="1" customFormat="1" ht="45" customHeight="1" thickBot="1">
      <c r="A23" s="138"/>
      <c r="B23" s="12" t="s">
        <v>53</v>
      </c>
      <c r="C23" s="13" t="s">
        <v>16</v>
      </c>
      <c r="D23" s="28">
        <v>83</v>
      </c>
      <c r="E23" s="17">
        <v>83</v>
      </c>
      <c r="F23" s="14">
        <f t="shared" si="0"/>
        <v>0</v>
      </c>
      <c r="G23" s="145"/>
    </row>
    <row r="24" spans="1:7" s="1" customFormat="1" ht="38.25" customHeight="1">
      <c r="A24" s="134" t="s">
        <v>29</v>
      </c>
      <c r="B24" s="9" t="s">
        <v>30</v>
      </c>
      <c r="C24" s="10" t="s">
        <v>60</v>
      </c>
      <c r="D24" s="25">
        <v>18.3</v>
      </c>
      <c r="E24" s="31">
        <v>18.3</v>
      </c>
      <c r="F24" s="11">
        <f t="shared" si="0"/>
        <v>0</v>
      </c>
      <c r="G24" s="144" t="s">
        <v>79</v>
      </c>
    </row>
    <row r="25" spans="1:7" s="1" customFormat="1" ht="33" customHeight="1">
      <c r="A25" s="137"/>
      <c r="B25" s="3" t="s">
        <v>31</v>
      </c>
      <c r="C25" s="6" t="s">
        <v>61</v>
      </c>
      <c r="D25" s="26">
        <v>241</v>
      </c>
      <c r="E25" s="32">
        <v>241</v>
      </c>
      <c r="F25" s="7">
        <f t="shared" si="0"/>
        <v>0</v>
      </c>
      <c r="G25" s="158"/>
    </row>
    <row r="26" spans="1:7" s="1" customFormat="1" ht="36" customHeight="1" thickBot="1">
      <c r="A26" s="138"/>
      <c r="B26" s="12" t="s">
        <v>35</v>
      </c>
      <c r="C26" s="13" t="s">
        <v>62</v>
      </c>
      <c r="D26" s="27">
        <v>5560</v>
      </c>
      <c r="E26" s="33">
        <v>5560</v>
      </c>
      <c r="F26" s="14">
        <f t="shared" si="0"/>
        <v>0</v>
      </c>
      <c r="G26" s="145"/>
    </row>
    <row r="27" spans="1:7" s="1" customFormat="1" ht="33.75" customHeight="1">
      <c r="A27" s="134" t="s">
        <v>36</v>
      </c>
      <c r="B27" s="9" t="s">
        <v>37</v>
      </c>
      <c r="C27" s="10" t="s">
        <v>63</v>
      </c>
      <c r="D27" s="25">
        <v>13</v>
      </c>
      <c r="E27" s="9">
        <v>13</v>
      </c>
      <c r="F27" s="11">
        <f>D27-E27</f>
        <v>0</v>
      </c>
      <c r="G27" s="144" t="s">
        <v>80</v>
      </c>
    </row>
    <row r="28" spans="1:7" s="1" customFormat="1" ht="30" customHeight="1" thickBot="1">
      <c r="A28" s="138"/>
      <c r="B28" s="12" t="s">
        <v>38</v>
      </c>
      <c r="C28" s="13" t="s">
        <v>44</v>
      </c>
      <c r="D28" s="27">
        <v>55.4</v>
      </c>
      <c r="E28" s="12">
        <v>55.4</v>
      </c>
      <c r="F28" s="14">
        <f>E28-D28</f>
        <v>0</v>
      </c>
      <c r="G28" s="145"/>
    </row>
    <row r="29" spans="1:7" s="1" customFormat="1" ht="48" customHeight="1">
      <c r="A29" s="156" t="s">
        <v>41</v>
      </c>
      <c r="B29" s="20" t="s">
        <v>42</v>
      </c>
      <c r="C29" s="21" t="s">
        <v>16</v>
      </c>
      <c r="D29" s="30">
        <v>12</v>
      </c>
      <c r="E29" s="20">
        <v>12</v>
      </c>
      <c r="F29" s="11">
        <f>D29-E29</f>
        <v>0</v>
      </c>
      <c r="G29" s="144" t="s">
        <v>81</v>
      </c>
    </row>
    <row r="30" spans="1:7" s="1" customFormat="1" ht="45" customHeight="1" thickBot="1">
      <c r="A30" s="157"/>
      <c r="B30" s="12" t="s">
        <v>58</v>
      </c>
      <c r="C30" s="13" t="s">
        <v>44</v>
      </c>
      <c r="D30" s="45" t="s">
        <v>59</v>
      </c>
      <c r="E30" s="12">
        <v>25.3</v>
      </c>
      <c r="F30" s="34" t="s">
        <v>59</v>
      </c>
      <c r="G30" s="145"/>
    </row>
    <row r="31" spans="1:7" s="1" customFormat="1" ht="18.75" customHeight="1" thickBot="1">
      <c r="A31" s="139" t="s">
        <v>43</v>
      </c>
      <c r="B31" s="140"/>
      <c r="C31" s="140"/>
      <c r="D31" s="140"/>
      <c r="E31" s="140"/>
      <c r="F31" s="140"/>
      <c r="G31" s="141"/>
    </row>
    <row r="32" spans="1:7" s="1" customFormat="1" ht="69" customHeight="1" thickBot="1">
      <c r="A32" s="41" t="s">
        <v>7</v>
      </c>
      <c r="B32" s="42" t="s">
        <v>0</v>
      </c>
      <c r="C32" s="42" t="s">
        <v>1</v>
      </c>
      <c r="D32" s="42" t="s">
        <v>56</v>
      </c>
      <c r="E32" s="42" t="s">
        <v>65</v>
      </c>
      <c r="F32" s="42" t="s">
        <v>3</v>
      </c>
      <c r="G32" s="43" t="s">
        <v>4</v>
      </c>
    </row>
    <row r="33" spans="1:7" s="1" customFormat="1" ht="48.75" customHeight="1">
      <c r="A33" s="134" t="s">
        <v>8</v>
      </c>
      <c r="B33" s="9" t="s">
        <v>45</v>
      </c>
      <c r="C33" s="10" t="s">
        <v>47</v>
      </c>
      <c r="D33" s="51">
        <v>17139.092</v>
      </c>
      <c r="E33" s="53">
        <v>17139.092</v>
      </c>
      <c r="F33" s="11">
        <f>D33-E33</f>
        <v>0</v>
      </c>
      <c r="G33" s="149" t="s">
        <v>66</v>
      </c>
    </row>
    <row r="34" spans="1:7" s="1" customFormat="1" ht="54.75" customHeight="1" thickBot="1">
      <c r="A34" s="136"/>
      <c r="B34" s="12" t="s">
        <v>46</v>
      </c>
      <c r="C34" s="13" t="s">
        <v>47</v>
      </c>
      <c r="D34" s="27">
        <v>2338</v>
      </c>
      <c r="E34" s="54">
        <v>2338</v>
      </c>
      <c r="F34" s="14">
        <f>D34-E34</f>
        <v>0</v>
      </c>
      <c r="G34" s="150"/>
    </row>
    <row r="35" spans="1:7" s="1" customFormat="1" ht="41.25" customHeight="1">
      <c r="A35" s="135" t="s">
        <v>19</v>
      </c>
      <c r="B35" s="8" t="s">
        <v>45</v>
      </c>
      <c r="C35" s="16" t="s">
        <v>47</v>
      </c>
      <c r="D35" s="52">
        <v>35713.476</v>
      </c>
      <c r="E35" s="55">
        <v>35713.456</v>
      </c>
      <c r="F35" s="50">
        <f>D35-E35</f>
        <v>0.020000000004074536</v>
      </c>
      <c r="G35" s="149" t="s">
        <v>67</v>
      </c>
    </row>
    <row r="36" spans="1:7" s="1" customFormat="1" ht="59.25" customHeight="1" thickBot="1">
      <c r="A36" s="138"/>
      <c r="B36" s="12" t="s">
        <v>46</v>
      </c>
      <c r="C36" s="13" t="s">
        <v>47</v>
      </c>
      <c r="D36" s="27">
        <v>5860</v>
      </c>
      <c r="E36" s="14">
        <v>5860</v>
      </c>
      <c r="F36" s="40">
        <f>D36-E36</f>
        <v>0</v>
      </c>
      <c r="G36" s="150"/>
    </row>
    <row r="37" spans="1:7" s="1" customFormat="1" ht="35.25" customHeight="1">
      <c r="A37" s="134" t="s">
        <v>29</v>
      </c>
      <c r="B37" s="9" t="s">
        <v>45</v>
      </c>
      <c r="C37" s="10" t="s">
        <v>47</v>
      </c>
      <c r="D37" s="25">
        <v>1932</v>
      </c>
      <c r="E37" s="11">
        <v>1932</v>
      </c>
      <c r="F37" s="11">
        <f aca="true" t="shared" si="1" ref="F37:F42">D37-E37</f>
        <v>0</v>
      </c>
      <c r="G37" s="151" t="s">
        <v>66</v>
      </c>
    </row>
    <row r="38" spans="1:7" s="1" customFormat="1" ht="49.5" customHeight="1" thickBot="1">
      <c r="A38" s="138"/>
      <c r="B38" s="12" t="s">
        <v>46</v>
      </c>
      <c r="C38" s="13" t="s">
        <v>47</v>
      </c>
      <c r="D38" s="27">
        <v>0</v>
      </c>
      <c r="E38" s="14">
        <v>0</v>
      </c>
      <c r="F38" s="40">
        <f t="shared" si="1"/>
        <v>0</v>
      </c>
      <c r="G38" s="152"/>
    </row>
    <row r="39" spans="1:7" s="1" customFormat="1" ht="33.75">
      <c r="A39" s="134" t="s">
        <v>36</v>
      </c>
      <c r="B39" s="9" t="s">
        <v>45</v>
      </c>
      <c r="C39" s="10" t="s">
        <v>47</v>
      </c>
      <c r="D39" s="25">
        <v>5332</v>
      </c>
      <c r="E39" s="11">
        <v>5332</v>
      </c>
      <c r="F39" s="11">
        <f t="shared" si="1"/>
        <v>0</v>
      </c>
      <c r="G39" s="149" t="s">
        <v>66</v>
      </c>
    </row>
    <row r="40" spans="1:7" s="1" customFormat="1" ht="45.75" thickBot="1">
      <c r="A40" s="138"/>
      <c r="B40" s="12" t="s">
        <v>46</v>
      </c>
      <c r="C40" s="13" t="s">
        <v>47</v>
      </c>
      <c r="D40" s="27">
        <v>0</v>
      </c>
      <c r="E40" s="14">
        <v>0</v>
      </c>
      <c r="F40" s="40">
        <f t="shared" si="1"/>
        <v>0</v>
      </c>
      <c r="G40" s="150"/>
    </row>
    <row r="41" spans="1:7" s="1" customFormat="1" ht="33.75">
      <c r="A41" s="134" t="s">
        <v>41</v>
      </c>
      <c r="B41" s="9" t="s">
        <v>45</v>
      </c>
      <c r="C41" s="16" t="s">
        <v>47</v>
      </c>
      <c r="D41" s="30">
        <v>4627</v>
      </c>
      <c r="E41" s="18">
        <v>4627</v>
      </c>
      <c r="F41" s="11">
        <f t="shared" si="1"/>
        <v>0</v>
      </c>
      <c r="G41" s="144" t="s">
        <v>66</v>
      </c>
    </row>
    <row r="42" spans="1:7" s="1" customFormat="1" ht="54.75" customHeight="1" thickBot="1">
      <c r="A42" s="138"/>
      <c r="B42" s="35" t="s">
        <v>46</v>
      </c>
      <c r="C42" s="36" t="s">
        <v>47</v>
      </c>
      <c r="D42" s="37">
        <v>256</v>
      </c>
      <c r="E42" s="38">
        <v>256</v>
      </c>
      <c r="F42" s="40">
        <f t="shared" si="1"/>
        <v>0</v>
      </c>
      <c r="G42" s="145"/>
    </row>
    <row r="43" spans="1:7" s="1" customFormat="1" ht="33" customHeight="1">
      <c r="A43" s="142" t="s">
        <v>48</v>
      </c>
      <c r="B43" s="9" t="s">
        <v>45</v>
      </c>
      <c r="C43" s="10" t="s">
        <v>47</v>
      </c>
      <c r="D43" s="51">
        <f>D33+D35+D37+D39+D41</f>
        <v>64743.568</v>
      </c>
      <c r="E43" s="50">
        <f>E33+E35+E37+E39+E41</f>
        <v>64743.547999999995</v>
      </c>
      <c r="F43" s="50">
        <f>D43-E43</f>
        <v>0.020000000004074536</v>
      </c>
      <c r="G43" s="144" t="s">
        <v>82</v>
      </c>
    </row>
    <row r="44" spans="1:7" s="1" customFormat="1" ht="45.75" thickBot="1">
      <c r="A44" s="146"/>
      <c r="B44" s="12" t="s">
        <v>46</v>
      </c>
      <c r="C44" s="13" t="s">
        <v>47</v>
      </c>
      <c r="D44" s="27">
        <f>D34+D36+D40+D42</f>
        <v>8454</v>
      </c>
      <c r="E44" s="14">
        <f>E34+E36+E38+E40+E42</f>
        <v>8454</v>
      </c>
      <c r="F44" s="40">
        <f>D44-E44</f>
        <v>0</v>
      </c>
      <c r="G44" s="145"/>
    </row>
    <row r="45" spans="3:6" s="1" customFormat="1" ht="11.25">
      <c r="C45" s="2"/>
      <c r="D45" s="2"/>
      <c r="E45" s="19"/>
      <c r="F45" s="19"/>
    </row>
    <row r="46" spans="1:7" ht="58.5" customHeight="1">
      <c r="A46" s="153" t="s">
        <v>84</v>
      </c>
      <c r="B46" s="154"/>
      <c r="C46" s="154"/>
      <c r="D46" s="154"/>
      <c r="E46" s="154"/>
      <c r="F46" s="154"/>
      <c r="G46" s="154"/>
    </row>
    <row r="47" ht="8.25" customHeight="1"/>
    <row r="48" spans="1:7" ht="22.5" customHeight="1">
      <c r="A48" s="122" t="s">
        <v>49</v>
      </c>
      <c r="B48" s="122"/>
      <c r="C48" s="122"/>
      <c r="D48" s="122"/>
      <c r="E48" s="122"/>
      <c r="F48" s="122"/>
      <c r="G48" s="122"/>
    </row>
    <row r="49" spans="1:7" ht="12.75">
      <c r="A49" s="122"/>
      <c r="B49" s="122"/>
      <c r="C49" s="122"/>
      <c r="D49" s="122"/>
      <c r="E49" s="122"/>
      <c r="F49" s="122"/>
      <c r="G49" s="122"/>
    </row>
    <row r="50" spans="1:7" ht="6" customHeight="1">
      <c r="A50" s="122"/>
      <c r="B50" s="122"/>
      <c r="C50" s="122"/>
      <c r="D50" s="122"/>
      <c r="E50" s="122"/>
      <c r="F50" s="122"/>
      <c r="G50" s="122"/>
    </row>
    <row r="51" spans="1:7" ht="12.75">
      <c r="A51" s="122" t="s">
        <v>50</v>
      </c>
      <c r="B51" s="122"/>
      <c r="C51" s="122"/>
      <c r="D51" s="122"/>
      <c r="E51" s="122"/>
      <c r="F51" s="122"/>
      <c r="G51" s="122"/>
    </row>
    <row r="52" spans="1:7" ht="12.75">
      <c r="A52" s="122"/>
      <c r="B52" s="122"/>
      <c r="C52" s="122"/>
      <c r="D52" s="122"/>
      <c r="E52" s="122"/>
      <c r="F52" s="122"/>
      <c r="G52" s="122"/>
    </row>
    <row r="53" spans="1:7" ht="8.25" customHeight="1" hidden="1">
      <c r="A53" s="122"/>
      <c r="B53" s="122"/>
      <c r="C53" s="122"/>
      <c r="D53" s="122"/>
      <c r="E53" s="122"/>
      <c r="F53" s="122"/>
      <c r="G53" s="122"/>
    </row>
    <row r="54" spans="1:7" ht="12.75">
      <c r="A54" s="122" t="s">
        <v>51</v>
      </c>
      <c r="B54" s="122"/>
      <c r="C54" s="122"/>
      <c r="D54" s="122"/>
      <c r="E54" s="122"/>
      <c r="F54" s="122"/>
      <c r="G54" s="122"/>
    </row>
    <row r="55" spans="1:7" ht="12.75">
      <c r="A55" s="122" t="s">
        <v>68</v>
      </c>
      <c r="B55" s="122"/>
      <c r="C55" s="122"/>
      <c r="D55" s="122"/>
      <c r="E55" s="122"/>
      <c r="F55" s="122"/>
      <c r="G55" s="122"/>
    </row>
    <row r="56" spans="2:7" ht="13.5" customHeight="1">
      <c r="B56" s="5"/>
      <c r="C56" s="5"/>
      <c r="D56" s="5"/>
      <c r="E56" s="5"/>
      <c r="F56" s="5"/>
      <c r="G56" s="5"/>
    </row>
    <row r="57" spans="1:7" ht="12.75">
      <c r="A57" s="122" t="s">
        <v>83</v>
      </c>
      <c r="B57" s="122"/>
      <c r="C57" s="122"/>
      <c r="D57" s="122"/>
      <c r="E57" s="122"/>
      <c r="F57" s="122"/>
      <c r="G57" s="122"/>
    </row>
    <row r="58" ht="12.75">
      <c r="F58" s="39"/>
    </row>
  </sheetData>
  <sheetProtection/>
  <mergeCells count="38">
    <mergeCell ref="A2:B2"/>
    <mergeCell ref="A9:G9"/>
    <mergeCell ref="A7:G7"/>
    <mergeCell ref="A8:G8"/>
    <mergeCell ref="A24:A26"/>
    <mergeCell ref="G24:G26"/>
    <mergeCell ref="A13:A16"/>
    <mergeCell ref="A12:G12"/>
    <mergeCell ref="A17:A23"/>
    <mergeCell ref="G17:G23"/>
    <mergeCell ref="G13:G16"/>
    <mergeCell ref="A27:A28"/>
    <mergeCell ref="G27:G28"/>
    <mergeCell ref="A31:G31"/>
    <mergeCell ref="A33:A34"/>
    <mergeCell ref="G33:G34"/>
    <mergeCell ref="A29:A30"/>
    <mergeCell ref="G29:G30"/>
    <mergeCell ref="G35:G36"/>
    <mergeCell ref="A48:G48"/>
    <mergeCell ref="A49:G49"/>
    <mergeCell ref="A35:A36"/>
    <mergeCell ref="A37:A38"/>
    <mergeCell ref="A39:A40"/>
    <mergeCell ref="G39:G40"/>
    <mergeCell ref="G37:G38"/>
    <mergeCell ref="A46:G46"/>
    <mergeCell ref="A41:A42"/>
    <mergeCell ref="G41:G42"/>
    <mergeCell ref="A55:G55"/>
    <mergeCell ref="A57:G57"/>
    <mergeCell ref="A54:G54"/>
    <mergeCell ref="A50:G50"/>
    <mergeCell ref="A51:G51"/>
    <mergeCell ref="A52:G52"/>
    <mergeCell ref="A53:G53"/>
    <mergeCell ref="A43:A44"/>
    <mergeCell ref="G43:G44"/>
  </mergeCells>
  <printOptions/>
  <pageMargins left="0.3937007874015748" right="0.3937007874015748" top="0.3937007874015748" bottom="0.07874015748031496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18.125" style="5" customWidth="1"/>
    <col min="2" max="2" width="27.375" style="0" customWidth="1"/>
    <col min="3" max="3" width="10.875" style="15" customWidth="1"/>
    <col min="4" max="4" width="13.00390625" style="15" customWidth="1"/>
    <col min="5" max="5" width="11.125" style="0" customWidth="1"/>
    <col min="6" max="6" width="11.00390625" style="0" customWidth="1"/>
    <col min="7" max="7" width="49.75390625" style="0" customWidth="1"/>
  </cols>
  <sheetData>
    <row r="1" spans="1:5" ht="15.75" customHeight="1">
      <c r="A1" s="4"/>
      <c r="E1" s="4" t="s">
        <v>17</v>
      </c>
    </row>
    <row r="2" spans="1:5" ht="12.75" customHeight="1">
      <c r="A2" s="122"/>
      <c r="B2" s="122"/>
      <c r="C2" s="122"/>
      <c r="E2" t="s">
        <v>54</v>
      </c>
    </row>
    <row r="3" ht="12.75">
      <c r="E3" t="s">
        <v>55</v>
      </c>
    </row>
    <row r="4" spans="1:5" ht="12.75">
      <c r="A4"/>
      <c r="E4" t="s">
        <v>18</v>
      </c>
    </row>
    <row r="5" ht="12.75">
      <c r="E5" t="s">
        <v>126</v>
      </c>
    </row>
    <row r="7" spans="1:7" ht="16.5" customHeight="1">
      <c r="A7" s="104" t="s">
        <v>5</v>
      </c>
      <c r="B7" s="104"/>
      <c r="C7" s="104"/>
      <c r="D7" s="104"/>
      <c r="E7" s="104"/>
      <c r="F7" s="104"/>
      <c r="G7" s="104"/>
    </row>
    <row r="8" spans="1:7" ht="16.5" customHeight="1">
      <c r="A8" s="104" t="s">
        <v>6</v>
      </c>
      <c r="B8" s="104"/>
      <c r="C8" s="104"/>
      <c r="D8" s="104"/>
      <c r="E8" s="104"/>
      <c r="F8" s="104"/>
      <c r="G8" s="104"/>
    </row>
    <row r="9" spans="1:7" ht="18" customHeight="1">
      <c r="A9" s="104" t="s">
        <v>127</v>
      </c>
      <c r="B9" s="104"/>
      <c r="C9" s="104"/>
      <c r="D9" s="104"/>
      <c r="E9" s="104"/>
      <c r="F9" s="104"/>
      <c r="G9" s="104"/>
    </row>
    <row r="10" ht="13.5" thickBot="1"/>
    <row r="11" spans="1:7" s="2" customFormat="1" ht="34.5" thickBot="1">
      <c r="A11" s="22" t="s">
        <v>7</v>
      </c>
      <c r="B11" s="23" t="s">
        <v>0</v>
      </c>
      <c r="C11" s="23" t="s">
        <v>1</v>
      </c>
      <c r="D11" s="23" t="s">
        <v>56</v>
      </c>
      <c r="E11" s="23" t="s">
        <v>128</v>
      </c>
      <c r="F11" s="23" t="s">
        <v>3</v>
      </c>
      <c r="G11" s="24" t="s">
        <v>4</v>
      </c>
    </row>
    <row r="12" spans="1:7" s="2" customFormat="1" ht="17.25" customHeight="1" thickBot="1">
      <c r="A12" s="112" t="s">
        <v>52</v>
      </c>
      <c r="B12" s="113"/>
      <c r="C12" s="113"/>
      <c r="D12" s="113"/>
      <c r="E12" s="113"/>
      <c r="F12" s="113"/>
      <c r="G12" s="114"/>
    </row>
    <row r="13" spans="1:7" s="1" customFormat="1" ht="37.5" customHeight="1">
      <c r="A13" s="134" t="s">
        <v>8</v>
      </c>
      <c r="B13" s="9" t="s">
        <v>9</v>
      </c>
      <c r="C13" s="10" t="s">
        <v>13</v>
      </c>
      <c r="D13" s="25">
        <v>310</v>
      </c>
      <c r="E13" s="25">
        <v>314.9</v>
      </c>
      <c r="F13" s="81">
        <f>E13-D13</f>
        <v>4.899999999999977</v>
      </c>
      <c r="G13" s="108" t="s">
        <v>129</v>
      </c>
    </row>
    <row r="14" spans="1:7" s="1" customFormat="1" ht="27.75" customHeight="1">
      <c r="A14" s="135"/>
      <c r="B14" s="3" t="s">
        <v>10</v>
      </c>
      <c r="C14" s="6" t="s">
        <v>14</v>
      </c>
      <c r="D14" s="44">
        <v>14.75</v>
      </c>
      <c r="E14" s="26">
        <v>15.4</v>
      </c>
      <c r="F14" s="63">
        <f>E14-D14</f>
        <v>0.6500000000000004</v>
      </c>
      <c r="G14" s="115"/>
    </row>
    <row r="15" spans="1:7" s="1" customFormat="1" ht="28.5" customHeight="1">
      <c r="A15" s="135"/>
      <c r="B15" s="3" t="s">
        <v>11</v>
      </c>
      <c r="C15" s="6" t="s">
        <v>15</v>
      </c>
      <c r="D15" s="26">
        <v>108</v>
      </c>
      <c r="E15" s="26">
        <v>113.7</v>
      </c>
      <c r="F15" s="63">
        <f>E15-D15</f>
        <v>5.700000000000003</v>
      </c>
      <c r="G15" s="115"/>
    </row>
    <row r="16" spans="1:7" s="1" customFormat="1" ht="35.25" customHeight="1" thickBot="1">
      <c r="A16" s="136"/>
      <c r="B16" s="12" t="s">
        <v>12</v>
      </c>
      <c r="C16" s="13" t="s">
        <v>16</v>
      </c>
      <c r="D16" s="27">
        <v>360</v>
      </c>
      <c r="E16" s="27">
        <v>370</v>
      </c>
      <c r="F16" s="63">
        <f>E16-D16</f>
        <v>10</v>
      </c>
      <c r="G16" s="110"/>
    </row>
    <row r="17" spans="1:7" s="1" customFormat="1" ht="33.75" customHeight="1">
      <c r="A17" s="134" t="s">
        <v>19</v>
      </c>
      <c r="B17" s="9" t="s">
        <v>113</v>
      </c>
      <c r="C17" s="10" t="s">
        <v>44</v>
      </c>
      <c r="D17" s="29">
        <v>65.2</v>
      </c>
      <c r="E17" s="25">
        <v>65.2</v>
      </c>
      <c r="F17" s="81">
        <f>E17-D17</f>
        <v>0</v>
      </c>
      <c r="G17" s="108" t="s">
        <v>133</v>
      </c>
    </row>
    <row r="18" spans="1:7" s="1" customFormat="1" ht="27.75" customHeight="1">
      <c r="A18" s="137"/>
      <c r="B18" s="3" t="s">
        <v>21</v>
      </c>
      <c r="C18" s="6" t="s">
        <v>16</v>
      </c>
      <c r="D18" s="26">
        <v>60</v>
      </c>
      <c r="E18" s="26">
        <v>60</v>
      </c>
      <c r="F18" s="63">
        <f aca="true" t="shared" si="0" ref="F18:F23">E18-D18</f>
        <v>0</v>
      </c>
      <c r="G18" s="109"/>
    </row>
    <row r="19" spans="1:7" s="1" customFormat="1" ht="36.75" customHeight="1">
      <c r="A19" s="137"/>
      <c r="B19" s="3" t="s">
        <v>22</v>
      </c>
      <c r="C19" s="6" t="s">
        <v>23</v>
      </c>
      <c r="D19" s="26">
        <v>11</v>
      </c>
      <c r="E19" s="26">
        <v>11</v>
      </c>
      <c r="F19" s="63">
        <f t="shared" si="0"/>
        <v>0</v>
      </c>
      <c r="G19" s="109"/>
    </row>
    <row r="20" spans="1:7" s="1" customFormat="1" ht="28.5" customHeight="1">
      <c r="A20" s="137"/>
      <c r="B20" s="3" t="s">
        <v>87</v>
      </c>
      <c r="C20" s="6" t="s">
        <v>16</v>
      </c>
      <c r="D20" s="26">
        <v>102</v>
      </c>
      <c r="E20" s="26">
        <v>102</v>
      </c>
      <c r="F20" s="63">
        <f t="shared" si="0"/>
        <v>0</v>
      </c>
      <c r="G20" s="109"/>
    </row>
    <row r="21" spans="1:7" s="1" customFormat="1" ht="31.5" customHeight="1">
      <c r="A21" s="137"/>
      <c r="B21" s="3" t="s">
        <v>114</v>
      </c>
      <c r="C21" s="6" t="s">
        <v>131</v>
      </c>
      <c r="D21" s="26">
        <v>2500</v>
      </c>
      <c r="E21" s="26">
        <v>2500</v>
      </c>
      <c r="F21" s="63">
        <f t="shared" si="0"/>
        <v>0</v>
      </c>
      <c r="G21" s="109"/>
    </row>
    <row r="22" spans="1:7" s="1" customFormat="1" ht="30.75" customHeight="1">
      <c r="A22" s="137"/>
      <c r="B22" s="3" t="s">
        <v>90</v>
      </c>
      <c r="C22" s="6" t="s">
        <v>91</v>
      </c>
      <c r="D22" s="26">
        <v>36</v>
      </c>
      <c r="E22" s="63">
        <v>35</v>
      </c>
      <c r="F22" s="63">
        <f t="shared" si="0"/>
        <v>-1</v>
      </c>
      <c r="G22" s="109"/>
    </row>
    <row r="23" spans="1:8" s="1" customFormat="1" ht="28.5" customHeight="1" thickBot="1">
      <c r="A23" s="138"/>
      <c r="B23" s="12" t="s">
        <v>97</v>
      </c>
      <c r="C23" s="13" t="s">
        <v>61</v>
      </c>
      <c r="D23" s="27">
        <v>4400</v>
      </c>
      <c r="E23" s="66">
        <v>4450</v>
      </c>
      <c r="F23" s="102">
        <f t="shared" si="0"/>
        <v>50</v>
      </c>
      <c r="G23" s="110"/>
      <c r="H23" s="2"/>
    </row>
    <row r="24" spans="1:7" s="1" customFormat="1" ht="45.75" customHeight="1">
      <c r="A24" s="142" t="s">
        <v>96</v>
      </c>
      <c r="B24" s="9" t="s">
        <v>73</v>
      </c>
      <c r="C24" s="10" t="s">
        <v>16</v>
      </c>
      <c r="D24" s="25">
        <v>12</v>
      </c>
      <c r="E24" s="25">
        <v>12</v>
      </c>
      <c r="F24" s="59">
        <f>D24-E24</f>
        <v>0</v>
      </c>
      <c r="G24" s="144" t="s">
        <v>132</v>
      </c>
    </row>
    <row r="25" spans="1:7" s="1" customFormat="1" ht="39" customHeight="1" thickBot="1">
      <c r="A25" s="143"/>
      <c r="B25" s="12" t="s">
        <v>115</v>
      </c>
      <c r="C25" s="13" t="s">
        <v>44</v>
      </c>
      <c r="D25" s="27">
        <v>15</v>
      </c>
      <c r="E25" s="27">
        <v>15</v>
      </c>
      <c r="F25" s="68">
        <f>E25-D25</f>
        <v>0</v>
      </c>
      <c r="G25" s="145"/>
    </row>
    <row r="26" spans="1:7" s="1" customFormat="1" ht="27.75" customHeight="1" thickBot="1">
      <c r="A26" s="139" t="s">
        <v>43</v>
      </c>
      <c r="B26" s="140"/>
      <c r="C26" s="140"/>
      <c r="D26" s="140"/>
      <c r="E26" s="140"/>
      <c r="F26" s="140"/>
      <c r="G26" s="141"/>
    </row>
    <row r="27" spans="1:7" s="1" customFormat="1" ht="69" customHeight="1" thickBot="1">
      <c r="A27" s="22" t="s">
        <v>7</v>
      </c>
      <c r="B27" s="23" t="s">
        <v>0</v>
      </c>
      <c r="C27" s="23" t="s">
        <v>1</v>
      </c>
      <c r="D27" s="23" t="s">
        <v>56</v>
      </c>
      <c r="E27" s="23" t="s">
        <v>65</v>
      </c>
      <c r="F27" s="23" t="s">
        <v>3</v>
      </c>
      <c r="G27" s="24" t="s">
        <v>4</v>
      </c>
    </row>
    <row r="28" spans="1:7" s="1" customFormat="1" ht="36.75" customHeight="1">
      <c r="A28" s="134" t="s">
        <v>8</v>
      </c>
      <c r="B28" s="9" t="s">
        <v>45</v>
      </c>
      <c r="C28" s="10" t="s">
        <v>47</v>
      </c>
      <c r="D28" s="25">
        <v>19453.802</v>
      </c>
      <c r="E28" s="95">
        <v>19453.8</v>
      </c>
      <c r="F28" s="25">
        <f>D28-E28</f>
        <v>0.0020000000004074536</v>
      </c>
      <c r="G28" s="120" t="s">
        <v>130</v>
      </c>
    </row>
    <row r="29" spans="1:8" s="1" customFormat="1" ht="48.75" customHeight="1" thickBot="1">
      <c r="A29" s="136"/>
      <c r="B29" s="12" t="s">
        <v>46</v>
      </c>
      <c r="C29" s="13" t="s">
        <v>47</v>
      </c>
      <c r="D29" s="27">
        <v>1205</v>
      </c>
      <c r="E29" s="96">
        <v>1205</v>
      </c>
      <c r="F29" s="45">
        <f>D29-E29</f>
        <v>0</v>
      </c>
      <c r="G29" s="121"/>
      <c r="H29" s="19"/>
    </row>
    <row r="30" spans="1:8" s="49" customFormat="1" ht="36" customHeight="1">
      <c r="A30" s="135" t="s">
        <v>19</v>
      </c>
      <c r="B30" s="46" t="s">
        <v>74</v>
      </c>
      <c r="C30" s="47" t="s">
        <v>47</v>
      </c>
      <c r="D30" s="48">
        <v>49564.7</v>
      </c>
      <c r="E30" s="48">
        <v>49564.7</v>
      </c>
      <c r="F30" s="25">
        <f>D30-E30</f>
        <v>0</v>
      </c>
      <c r="G30" s="120" t="s">
        <v>130</v>
      </c>
      <c r="H30" s="97"/>
    </row>
    <row r="31" spans="1:7" s="1" customFormat="1" ht="51" customHeight="1" thickBot="1">
      <c r="A31" s="138"/>
      <c r="B31" s="12" t="s">
        <v>46</v>
      </c>
      <c r="C31" s="13" t="s">
        <v>47</v>
      </c>
      <c r="D31" s="27">
        <v>5202</v>
      </c>
      <c r="E31" s="27">
        <v>5202</v>
      </c>
      <c r="F31" s="30">
        <f>D31-E31</f>
        <v>0</v>
      </c>
      <c r="G31" s="121"/>
    </row>
    <row r="32" spans="1:7" s="1" customFormat="1" ht="33.75" customHeight="1">
      <c r="A32" s="105" t="s">
        <v>118</v>
      </c>
      <c r="B32" s="147" t="s">
        <v>45</v>
      </c>
      <c r="C32" s="130" t="s">
        <v>47</v>
      </c>
      <c r="D32" s="132">
        <v>4076.5</v>
      </c>
      <c r="E32" s="132">
        <v>3876.5</v>
      </c>
      <c r="F32" s="132">
        <f>D32-E32</f>
        <v>200</v>
      </c>
      <c r="G32" s="108" t="s">
        <v>134</v>
      </c>
    </row>
    <row r="33" spans="1:7" s="1" customFormat="1" ht="60.75" customHeight="1" thickBot="1">
      <c r="A33" s="107"/>
      <c r="B33" s="148"/>
      <c r="C33" s="131"/>
      <c r="D33" s="133"/>
      <c r="E33" s="133"/>
      <c r="F33" s="133"/>
      <c r="G33" s="110"/>
    </row>
    <row r="34" spans="1:7" s="1" customFormat="1" ht="38.25" customHeight="1">
      <c r="A34" s="142" t="s">
        <v>48</v>
      </c>
      <c r="B34" s="9" t="s">
        <v>45</v>
      </c>
      <c r="C34" s="10" t="s">
        <v>47</v>
      </c>
      <c r="D34" s="25">
        <f>D28+D30+D32</f>
        <v>73095.002</v>
      </c>
      <c r="E34" s="25">
        <f>E28+E30+E32</f>
        <v>72895</v>
      </c>
      <c r="F34" s="25">
        <f>D34-E34</f>
        <v>200.00199999999313</v>
      </c>
      <c r="G34" s="98"/>
    </row>
    <row r="35" spans="1:7" s="1" customFormat="1" ht="45.75" thickBot="1">
      <c r="A35" s="146"/>
      <c r="B35" s="12" t="s">
        <v>46</v>
      </c>
      <c r="C35" s="13" t="s">
        <v>47</v>
      </c>
      <c r="D35" s="27">
        <f>D29+D31</f>
        <v>6407</v>
      </c>
      <c r="E35" s="27">
        <f>E29+E31</f>
        <v>6407</v>
      </c>
      <c r="F35" s="27">
        <f>D35-E35</f>
        <v>0</v>
      </c>
      <c r="G35" s="99"/>
    </row>
    <row r="36" spans="3:6" s="1" customFormat="1" ht="11.25">
      <c r="C36" s="2"/>
      <c r="D36" s="2"/>
      <c r="E36" s="19"/>
      <c r="F36" s="19"/>
    </row>
    <row r="37" spans="1:7" ht="39.75" customHeight="1">
      <c r="A37" s="124" t="s">
        <v>138</v>
      </c>
      <c r="B37" s="125"/>
      <c r="C37" s="125"/>
      <c r="D37" s="125"/>
      <c r="E37" s="125"/>
      <c r="F37" s="125"/>
      <c r="G37" s="125"/>
    </row>
    <row r="38" ht="8.25" customHeight="1"/>
    <row r="39" spans="1:7" ht="22.5" customHeight="1">
      <c r="A39" s="122" t="s">
        <v>137</v>
      </c>
      <c r="B39" s="122"/>
      <c r="C39" s="122"/>
      <c r="D39" s="122"/>
      <c r="E39" s="122"/>
      <c r="F39" s="122"/>
      <c r="G39" s="122"/>
    </row>
    <row r="40" spans="1:7" ht="12.75">
      <c r="A40" s="122"/>
      <c r="B40" s="122"/>
      <c r="C40" s="122"/>
      <c r="D40" s="122"/>
      <c r="E40" s="122"/>
      <c r="F40" s="122"/>
      <c r="G40" s="122"/>
    </row>
    <row r="41" spans="1:7" ht="6" customHeight="1">
      <c r="A41" s="122"/>
      <c r="B41" s="122"/>
      <c r="C41" s="122"/>
      <c r="D41" s="122"/>
      <c r="E41" s="122"/>
      <c r="F41" s="122"/>
      <c r="G41" s="122"/>
    </row>
    <row r="42" spans="1:7" ht="12.75">
      <c r="A42" s="122" t="s">
        <v>136</v>
      </c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8.25" customHeight="1" hidden="1">
      <c r="A44" s="122"/>
      <c r="B44" s="122"/>
      <c r="C44" s="122"/>
      <c r="D44" s="122"/>
      <c r="E44" s="122"/>
      <c r="F44" s="122"/>
      <c r="G44" s="122"/>
    </row>
    <row r="45" spans="1:7" ht="12.75">
      <c r="A45" s="122" t="s">
        <v>51</v>
      </c>
      <c r="B45" s="122"/>
      <c r="C45" s="122"/>
      <c r="D45" s="122"/>
      <c r="E45" s="122"/>
      <c r="F45" s="122"/>
      <c r="G45" s="122"/>
    </row>
    <row r="46" spans="1:7" ht="12.75">
      <c r="A46" s="122" t="s">
        <v>105</v>
      </c>
      <c r="B46" s="122"/>
      <c r="C46" s="122"/>
      <c r="D46" s="122"/>
      <c r="E46" s="122"/>
      <c r="F46" s="122"/>
      <c r="G46" s="122"/>
    </row>
    <row r="47" spans="2:7" ht="13.5" customHeight="1">
      <c r="B47" s="5"/>
      <c r="C47" s="5"/>
      <c r="D47" s="5"/>
      <c r="E47" s="5"/>
      <c r="F47" s="5"/>
      <c r="G47" s="5"/>
    </row>
    <row r="48" spans="1:7" ht="12.75">
      <c r="A48" s="122" t="s">
        <v>135</v>
      </c>
      <c r="B48" s="122"/>
      <c r="C48" s="122"/>
      <c r="D48" s="122"/>
      <c r="E48" s="122"/>
      <c r="F48" s="122"/>
      <c r="G48" s="122"/>
    </row>
    <row r="50" ht="12.75">
      <c r="F50" s="39"/>
    </row>
    <row r="51" ht="12.75">
      <c r="F51" s="39"/>
    </row>
    <row r="52" ht="12.75">
      <c r="F52" s="39"/>
    </row>
  </sheetData>
  <sheetProtection/>
  <mergeCells count="34">
    <mergeCell ref="A2:C2"/>
    <mergeCell ref="A7:G7"/>
    <mergeCell ref="A8:G8"/>
    <mergeCell ref="A9:G9"/>
    <mergeCell ref="A12:G12"/>
    <mergeCell ref="A13:A16"/>
    <mergeCell ref="G13:G16"/>
    <mergeCell ref="A17:A23"/>
    <mergeCell ref="G17:G23"/>
    <mergeCell ref="A24:A25"/>
    <mergeCell ref="G24:G25"/>
    <mergeCell ref="A26:G26"/>
    <mergeCell ref="A28:A29"/>
    <mergeCell ref="G28:G29"/>
    <mergeCell ref="A42:G42"/>
    <mergeCell ref="A30:A31"/>
    <mergeCell ref="G30:G31"/>
    <mergeCell ref="A32:A33"/>
    <mergeCell ref="B32:B33"/>
    <mergeCell ref="C32:C33"/>
    <mergeCell ref="D32:D33"/>
    <mergeCell ref="E32:E33"/>
    <mergeCell ref="F32:F33"/>
    <mergeCell ref="G32:G33"/>
    <mergeCell ref="A43:G43"/>
    <mergeCell ref="A44:G44"/>
    <mergeCell ref="A45:G45"/>
    <mergeCell ref="A46:G46"/>
    <mergeCell ref="A48:G48"/>
    <mergeCell ref="A34:A35"/>
    <mergeCell ref="A37:G37"/>
    <mergeCell ref="A39:G39"/>
    <mergeCell ref="A40:G40"/>
    <mergeCell ref="A41:G41"/>
  </mergeCells>
  <printOptions/>
  <pageMargins left="0.3937007874015748" right="0.3937007874015748" top="0.3937007874015748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buh</cp:lastModifiedBy>
  <cp:lastPrinted>2013-10-11T02:24:50Z</cp:lastPrinted>
  <dcterms:created xsi:type="dcterms:W3CDTF">2010-03-15T10:27:35Z</dcterms:created>
  <dcterms:modified xsi:type="dcterms:W3CDTF">2014-01-22T04:26:28Z</dcterms:modified>
  <cp:category/>
  <cp:version/>
  <cp:contentType/>
  <cp:contentStatus/>
</cp:coreProperties>
</file>